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1收支总表" sheetId="1" r:id="rId1"/>
    <sheet name="2收入总表" sheetId="2" r:id="rId2"/>
    <sheet name="4支出总表" sheetId="4" r:id="rId3"/>
    <sheet name="6财拨总表" sheetId="6" r:id="rId4"/>
    <sheet name="7一般预算支出" sheetId="7" r:id="rId5"/>
    <sheet name="8基本支出" sheetId="8" r:id="rId6"/>
    <sheet name="9三公" sheetId="9" r:id="rId7"/>
    <sheet name="10政府性基金" sheetId="10" r:id="rId8"/>
    <sheet name="11国资预算" sheetId="11" r:id="rId9"/>
    <sheet name="12项目支出" sheetId="12" r:id="rId10"/>
    <sheet name="13支出明细表" sheetId="13" r:id="rId11"/>
  </sheets>
  <calcPr calcId="144525"/>
</workbook>
</file>

<file path=xl/sharedStrings.xml><?xml version="1.0" encoding="utf-8"?>
<sst xmlns="http://schemas.openxmlformats.org/spreadsheetml/2006/main" count="1289" uniqueCount="427">
  <si>
    <t>附表4-1</t>
  </si>
  <si>
    <t>收支预算总表</t>
  </si>
  <si>
    <t>部门/单位：渠县交通运输局（汇总）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</si>
  <si>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</si>
  <si>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</si>
  <si>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</si>
  <si>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</si>
  <si>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</si>
  <si>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</si>
  <si>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</si>
  <si>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</si>
  <si>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</si>
  <si>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</si>
  <si>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</si>
  <si>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</si>
  <si>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</si>
  <si>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</si>
  <si>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</si>
  <si>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</si>
  <si>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</si>
  <si>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</si>
  <si>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</si>
  <si>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</si>
  <si>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</si>
  <si>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</si>
  <si>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</si>
  <si>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</si>
  <si>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</si>
  <si>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</si>
  <si>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</si>
  <si>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</si>
  <si>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</si>
  <si>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</si>
  <si>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</si>
  <si>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</si>
  <si>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</si>
  <si>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</si>
  <si>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</si>
  <si>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</si>
  <si>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</si>
  <si>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</si>
  <si>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</si>
  <si>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</si>
  <si>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</si>
  <si>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</si>
  <si>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</si>
  <si>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</si>
  <si>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</si>
  <si>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</si>
  <si>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</si>
  <si>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</si>
  <si>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</si>
  <si>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</si>
  <si>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</si>
  <si>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</si>
  <si>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</si>
  <si>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</si>
  <si>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</si>
  <si>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</si>
  <si>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</si>
  <si>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</si>
  <si>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</si>
  <si>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</si>
  <si>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</si>
  <si>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503</t>
  </si>
  <si>
    <r>
      <rPr>
        <sz val="11"/>
        <rFont val="宋体"/>
        <charset val="134"/>
      </rPr>
      <t>交通部门</t>
    </r>
  </si>
  <si>
    <t>503001</t>
  </si>
  <si>
    <r>
      <rPr>
        <sz val="11"/>
        <rFont val="宋体"/>
        <charset val="134"/>
      </rPr>
      <t>渠县交通运输局</t>
    </r>
  </si>
  <si>
    <t>518</t>
  </si>
  <si>
    <r>
      <rPr>
        <sz val="11"/>
        <color indexed="8"/>
        <rFont val="宋体"/>
        <charset val="134"/>
      </rPr>
      <t>港航发展中心</t>
    </r>
  </si>
  <si>
    <t>518001</t>
  </si>
  <si>
    <r>
      <rPr>
        <sz val="11"/>
        <color indexed="8"/>
        <rFont val="宋体"/>
        <charset val="134"/>
      </rPr>
      <t>渠县港航事业发展中心</t>
    </r>
  </si>
  <si>
    <t>516</t>
  </si>
  <si>
    <r>
      <rPr>
        <sz val="11"/>
        <rFont val="宋体"/>
        <charset val="134"/>
      </rPr>
      <t>交通运输服务中心</t>
    </r>
  </si>
  <si>
    <t>516001</t>
  </si>
  <si>
    <r>
      <rPr>
        <sz val="11"/>
        <rFont val="宋体"/>
        <charset val="134"/>
      </rPr>
      <t>渠县公共交通运输服务中心</t>
    </r>
  </si>
  <si>
    <t>515</t>
  </si>
  <si>
    <r>
      <rPr>
        <sz val="11"/>
        <rFont val="宋体"/>
        <charset val="134"/>
      </rPr>
      <t>公路事业发展中心</t>
    </r>
  </si>
  <si>
    <t>515001</t>
  </si>
  <si>
    <r>
      <rPr>
        <sz val="11"/>
        <rFont val="宋体"/>
        <charset val="134"/>
      </rPr>
      <t>渠县公路事业发展中心</t>
    </r>
  </si>
  <si>
    <t>合    计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</si>
  <si>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</si>
  <si>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</si>
  <si>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</si>
  <si>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</si>
  <si>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</si>
  <si>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</si>
  <si>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</si>
  <si>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</si>
  <si>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</si>
  <si>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</si>
  <si>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</si>
  <si>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</si>
  <si>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</si>
  <si>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</si>
  <si>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</si>
  <si>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</si>
  <si>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</si>
  <si>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</si>
  <si>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20899</t>
  </si>
  <si>
    <r>
      <rPr>
        <sz val="11"/>
        <rFont val="宋体"/>
        <charset val="134"/>
      </rPr>
      <t>其他社会保障和就业支出</t>
    </r>
  </si>
  <si>
    <t>2089999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</si>
  <si>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</si>
  <si>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</si>
  <si>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</si>
  <si>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</si>
  <si>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</si>
  <si>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</si>
  <si>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事业单位医疗</t>
  </si>
  <si>
    <t>2101103</t>
  </si>
  <si>
    <r>
      <rPr>
        <sz val="11"/>
        <rFont val="宋体"/>
        <charset val="134"/>
      </rPr>
      <t>公务员医疗补助</t>
    </r>
  </si>
  <si>
    <t>213</t>
  </si>
  <si>
    <r>
      <rPr>
        <sz val="11"/>
        <rFont val="宋体"/>
        <charset val="134"/>
      </rPr>
      <t>农林水支出</t>
    </r>
  </si>
  <si>
    <t>21305</t>
  </si>
  <si>
    <r>
      <rPr>
        <sz val="11"/>
        <rFont val="宋体"/>
        <charset val="134"/>
      </rPr>
      <t>巩固脱贫衔接乡村振兴</t>
    </r>
  </si>
  <si>
    <t>2130599</t>
  </si>
  <si>
    <r>
      <rPr>
        <sz val="11"/>
        <rFont val="宋体"/>
        <charset val="134"/>
      </rPr>
      <t>其他巩固脱贫衔接乡村振兴支出</t>
    </r>
  </si>
  <si>
    <t>214</t>
  </si>
  <si>
    <r>
      <rPr>
        <sz val="11"/>
        <rFont val="宋体"/>
        <charset val="134"/>
      </rPr>
      <t>交通运输支出</t>
    </r>
  </si>
  <si>
    <t>21401</t>
  </si>
  <si>
    <r>
      <rPr>
        <sz val="11"/>
        <rFont val="宋体"/>
        <charset val="134"/>
      </rPr>
      <t>公路水路运输</t>
    </r>
  </si>
  <si>
    <t>2140101</t>
  </si>
  <si>
    <r>
      <rPr>
        <sz val="11"/>
        <rFont val="宋体"/>
        <charset val="134"/>
      </rPr>
      <t>行政运行</t>
    </r>
  </si>
  <si>
    <t>水路运输管理支出</t>
  </si>
  <si>
    <t>公路运输管理</t>
  </si>
  <si>
    <t>其他公路水路运输支出</t>
  </si>
  <si>
    <t>公路养护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</si>
  <si>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</si>
  <si>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</si>
  <si>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</si>
  <si>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</si>
  <si>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</si>
  <si>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</si>
  <si>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附表4-6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</si>
  <si>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</si>
  <si>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</si>
  <si>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</si>
  <si>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</si>
  <si>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</si>
  <si>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</si>
  <si>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</si>
  <si>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</si>
  <si>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</si>
  <si>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</si>
  <si>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</si>
  <si>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</si>
  <si>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</si>
  <si>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</si>
  <si>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</si>
  <si>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</si>
  <si>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</si>
  <si>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</si>
  <si>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</si>
  <si>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</si>
  <si>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</si>
  <si>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</si>
  <si>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</si>
  <si>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</si>
  <si>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</si>
  <si>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</si>
  <si>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</si>
  <si>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</si>
  <si>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</si>
  <si>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</si>
  <si>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</si>
  <si>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</si>
  <si>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</si>
  <si>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</si>
  <si>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</si>
  <si>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</si>
  <si>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</si>
  <si>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</si>
  <si>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</si>
  <si>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</si>
  <si>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</si>
  <si>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</si>
  <si>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</si>
  <si>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</si>
  <si>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</si>
  <si>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</si>
  <si>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</si>
  <si>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（十三）专项转移支付资金</t>
    </r>
  </si>
  <si>
    <r>
      <rPr>
        <sz val="11"/>
        <rFont val="宋体"/>
        <charset val="134"/>
      </rPr>
      <t>（十四）本级支出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</si>
  <si>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</si>
  <si>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</si>
  <si>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（十七）专项转移支付资金</t>
    </r>
  </si>
  <si>
    <r>
      <rPr>
        <sz val="11"/>
        <rFont val="宋体"/>
        <charset val="134"/>
      </rPr>
      <t>（十八）本级支出</t>
    </r>
  </si>
  <si>
    <r>
      <rPr>
        <sz val="11"/>
        <rFont val="宋体"/>
        <charset val="134"/>
      </rPr>
      <t>（十九）社会保险基金预算资金</t>
    </r>
  </si>
  <si>
    <t>附表4-7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</si>
  <si>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</si>
  <si>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</si>
  <si>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</si>
  <si>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</si>
  <si>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</si>
  <si>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</si>
  <si>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</si>
  <si>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</si>
  <si>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</si>
  <si>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</si>
  <si>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</si>
  <si>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t>2101102</t>
  </si>
  <si>
    <r>
      <rPr>
        <sz val="11"/>
        <color indexed="8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</si>
  <si>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</si>
  <si>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 巩固脱贫衔接乡村振兴</t>
    </r>
  </si>
  <si>
    <r>
      <rPr>
        <sz val="11"/>
        <rFont val="宋体"/>
        <charset val="134"/>
      </rPr>
      <t>  其他巩固脱贫衔接乡村振兴支出</t>
    </r>
  </si>
  <si>
    <r>
      <rPr>
        <sz val="11"/>
        <rFont val="宋体"/>
        <charset val="134"/>
      </rPr>
      <t> 公路水路运输</t>
    </r>
  </si>
  <si>
    <r>
      <rPr>
        <sz val="11"/>
        <rFont val="宋体"/>
        <charset val="134"/>
      </rPr>
      <t>  行政运行</t>
    </r>
  </si>
  <si>
    <t>2140136</t>
  </si>
  <si>
    <r>
      <rPr>
        <sz val="11"/>
        <color indexed="8"/>
        <rFont val="宋体"/>
        <charset val="134"/>
      </rPr>
      <t>  水路运输管理支出</t>
    </r>
  </si>
  <si>
    <t>2140112</t>
  </si>
  <si>
    <r>
      <rPr>
        <sz val="11"/>
        <rFont val="宋体"/>
        <charset val="134"/>
      </rPr>
      <t>  公路运输管理</t>
    </r>
  </si>
  <si>
    <t>2140199</t>
  </si>
  <si>
    <r>
      <rPr>
        <sz val="11"/>
        <rFont val="宋体"/>
        <charset val="134"/>
      </rPr>
      <t>  其他公路水路运输支出</t>
    </r>
  </si>
  <si>
    <t>2140106</t>
  </si>
  <si>
    <r>
      <rPr>
        <sz val="11"/>
        <rFont val="宋体"/>
        <charset val="134"/>
      </rPr>
      <t>  公路养护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</si>
  <si>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</si>
  <si>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</si>
  <si>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</si>
  <si>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</si>
  <si>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</si>
  <si>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</si>
  <si>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</si>
  <si>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</si>
  <si>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</si>
  <si>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</si>
  <si>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</si>
  <si>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</si>
  <si>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</si>
  <si>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</si>
  <si>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 绩效工资</t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</si>
  <si>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</si>
  <si>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</si>
  <si>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</si>
  <si>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</si>
  <si>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</si>
  <si>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</si>
  <si>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</si>
  <si>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</si>
  <si>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</si>
  <si>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</si>
  <si>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</si>
  <si>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</si>
  <si>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</si>
  <si>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</si>
  <si>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</si>
  <si>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</si>
  <si>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</si>
  <si>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</si>
  <si>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 印刷费</t>
  </si>
  <si>
    <t> 手续费</t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</si>
  <si>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</si>
  <si>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</si>
  <si>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</si>
  <si>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</si>
  <si>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</si>
  <si>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</si>
  <si>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</si>
  <si>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</si>
  <si>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 维修（护）费</t>
  </si>
  <si>
    <t> 培训费</t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</si>
  <si>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</si>
  <si>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</si>
  <si>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</si>
  <si>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</si>
  <si>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 劳务费</t>
  </si>
  <si>
    <t> 其他商品和服务支出</t>
  </si>
  <si>
    <t> 公务用车运行维护费</t>
  </si>
  <si>
    <t> 其他交通费用</t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</si>
  <si>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</si>
  <si>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</si>
  <si>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</si>
  <si>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</si>
  <si>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30309</t>
  </si>
  <si>
    <r>
      <rPr>
        <sz val="11"/>
        <rFont val="宋体"/>
        <charset val="134"/>
      </rPr>
      <t> 奖励金</t>
    </r>
  </si>
  <si>
    <t> 其他对个人和家庭的补助</t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</si>
  <si>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</si>
  <si>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</si>
  <si>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</si>
  <si>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</si>
  <si>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</si>
  <si>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</si>
  <si>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</si>
  <si>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</si>
  <si>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附表4-10</t>
  </si>
  <si>
    <t>政府性基金预算支出表</t>
  </si>
  <si>
    <t>本年政府性基金预算支出</t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</si>
  <si>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</si>
  <si>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</si>
  <si>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</si>
  <si>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</si>
  <si>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</si>
  <si>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</si>
  <si>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</si>
  <si>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</si>
  <si>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</si>
  <si>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</si>
  <si>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</si>
  <si>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</si>
  <si>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</si>
  <si>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</si>
  <si>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51172522T000004736259-三汇夜航设施支出</t>
    </r>
  </si>
  <si>
    <r>
      <rPr>
        <sz val="11"/>
        <rFont val="宋体"/>
        <charset val="134"/>
      </rPr>
      <t>503001-渠县交通运输局</t>
    </r>
  </si>
  <si>
    <t>31-部门项目</t>
  </si>
  <si>
    <t>51172522T000004736273-交通项目工作资金</t>
  </si>
  <si>
    <r>
      <rPr>
        <sz val="11"/>
        <rFont val="宋体"/>
        <charset val="134"/>
      </rPr>
      <t>51172522T000004736298-完成重点项目管理工作</t>
    </r>
  </si>
  <si>
    <r>
      <rPr>
        <sz val="11"/>
        <rFont val="宋体"/>
        <charset val="134"/>
      </rPr>
      <t>51172522T000004736307-安全生产工作经费</t>
    </r>
  </si>
  <si>
    <r>
      <rPr>
        <sz val="11"/>
        <color indexed="8"/>
        <rFont val="宋体"/>
        <charset val="134"/>
      </rPr>
      <t>51172522T000004744653-防汛抗洪抢险工作经费</t>
    </r>
  </si>
  <si>
    <r>
      <rPr>
        <sz val="11"/>
        <color indexed="8"/>
        <rFont val="宋体"/>
        <charset val="134"/>
      </rPr>
      <t>518001-渠县港航事业发展中心</t>
    </r>
  </si>
  <si>
    <r>
      <rPr>
        <sz val="11"/>
        <color indexed="8"/>
        <rFont val="宋体"/>
        <charset val="134"/>
      </rPr>
      <t>51172522T000004744712-渡口码头安全经费</t>
    </r>
  </si>
  <si>
    <r>
      <rPr>
        <sz val="11"/>
        <color indexed="8"/>
        <rFont val="宋体"/>
        <charset val="134"/>
      </rPr>
      <t>51172522T000004746247-船闸日常维修及安全经费</t>
    </r>
  </si>
  <si>
    <r>
      <rPr>
        <sz val="11"/>
        <color indexed="8"/>
        <rFont val="宋体"/>
        <charset val="134"/>
      </rPr>
      <t>51172522T000004746333-航道巡查经费</t>
    </r>
  </si>
  <si>
    <r>
      <rPr>
        <sz val="11"/>
        <rFont val="宋体"/>
        <charset val="134"/>
      </rPr>
      <t>51172522T000004754847-安全工作经费</t>
    </r>
  </si>
  <si>
    <r>
      <rPr>
        <sz val="11"/>
        <rFont val="宋体"/>
        <charset val="134"/>
      </rPr>
      <t>516001-渠县公共交通运输服务中心</t>
    </r>
  </si>
  <si>
    <r>
      <rPr>
        <sz val="11"/>
        <rFont val="宋体"/>
        <charset val="134"/>
      </rPr>
      <t>51172522T000004754858-打非治违工作经费</t>
    </r>
  </si>
  <si>
    <t>合  计</t>
  </si>
  <si>
    <t>附表4-13</t>
  </si>
  <si>
    <t xml:space="preserve"> </t>
  </si>
  <si>
    <t>支出明细表</t>
  </si>
  <si>
    <t>单位名称</t>
  </si>
  <si>
    <t>资金性质</t>
  </si>
  <si>
    <t>支出功能分类</t>
  </si>
  <si>
    <t>其中：财政拨款结转结余</t>
  </si>
  <si>
    <r>
      <rPr>
        <sz val="11"/>
        <rFont val="宋体"/>
        <charset val="134"/>
      </rPr>
      <t>在职工资性支出（行政）</t>
    </r>
  </si>
  <si>
    <t>人员类</t>
  </si>
  <si>
    <r>
      <rPr>
        <sz val="11"/>
        <rFont val="宋体"/>
        <charset val="134"/>
      </rPr>
      <t>本级支出</t>
    </r>
  </si>
  <si>
    <r>
      <rPr>
        <sz val="11"/>
        <rFont val="宋体"/>
        <charset val="134"/>
      </rPr>
      <t>2140101-行政运行</t>
    </r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</si>
  <si>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</si>
  <si>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</si>
  <si>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</si>
  <si>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2140106-公路养护</t>
    </r>
  </si>
  <si>
    <r>
      <rPr>
        <sz val="11"/>
        <color indexed="8"/>
        <rFont val="宋体"/>
        <charset val="134"/>
      </rPr>
      <t>在职工资性支出（事业）</t>
    </r>
  </si>
  <si>
    <r>
      <rPr>
        <sz val="11"/>
        <color indexed="8"/>
        <rFont val="宋体"/>
        <charset val="134"/>
      </rPr>
      <t>本级支出</t>
    </r>
  </si>
  <si>
    <r>
      <rPr>
        <sz val="11"/>
        <color indexed="8"/>
        <rFont val="宋体"/>
        <charset val="134"/>
      </rPr>
      <t>2140136-水路运输管理支出</t>
    </r>
  </si>
  <si>
    <r>
      <rPr>
        <sz val="11"/>
        <color indexed="8"/>
        <rFont val="宋体"/>
        <charset val="134"/>
      </rPr>
      <t>30101-基本工资</t>
    </r>
  </si>
  <si>
    <r>
      <rPr>
        <sz val="11"/>
        <color indexed="8"/>
        <rFont val="宋体"/>
        <charset val="134"/>
      </rPr>
      <t>30102-津贴补贴</t>
    </r>
  </si>
  <si>
    <r>
      <rPr>
        <sz val="11"/>
        <color indexed="8"/>
        <rFont val="宋体"/>
        <charset val="134"/>
      </rPr>
      <t>30107-绩效工资</t>
    </r>
  </si>
  <si>
    <r>
      <rPr>
        <sz val="11"/>
        <rFont val="宋体"/>
        <charset val="134"/>
      </rPr>
      <t>2140199-其他公路水路运输支出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</si>
  <si>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</si>
  <si>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在职社保缴费（行政）</t>
    </r>
  </si>
  <si>
    <r>
      <rPr>
        <sz val="11"/>
        <rFont val="宋体"/>
        <charset val="134"/>
      </rPr>
      <t>2080505-机关事业单位基本养老保险缴费支出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</si>
  <si>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</si>
  <si>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2080506-机关事业单位职业年金缴费支出</t>
    </r>
  </si>
  <si>
    <r>
      <rPr>
        <sz val="11"/>
        <rFont val="宋体"/>
        <charset val="134"/>
      </rPr>
      <t>30109-职业年金缴费</t>
    </r>
  </si>
  <si>
    <r>
      <rPr>
        <sz val="11"/>
        <rFont val="宋体"/>
        <charset val="134"/>
      </rPr>
      <t>2089999-其他社会保障和就业支出</t>
    </r>
  </si>
  <si>
    <r>
      <rPr>
        <sz val="11"/>
        <rFont val="宋体"/>
        <charset val="134"/>
      </rPr>
      <t>3011203-失业保险</t>
    </r>
  </si>
  <si>
    <r>
      <rPr>
        <sz val="11"/>
        <rFont val="宋体"/>
        <charset val="134"/>
      </rPr>
      <t>2101101-行政单位医疗</t>
    </r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</si>
  <si>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</si>
  <si>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2101103-公务员医疗补助</t>
    </r>
  </si>
  <si>
    <r>
      <rPr>
        <sz val="11"/>
        <rFont val="宋体"/>
        <charset val="134"/>
      </rPr>
      <t>30111-公务员医疗补助缴费</t>
    </r>
  </si>
  <si>
    <r>
      <rPr>
        <sz val="11"/>
        <rFont val="宋体"/>
        <charset val="134"/>
      </rPr>
      <t>2210201-住房公积金</t>
    </r>
  </si>
  <si>
    <r>
      <rPr>
        <sz val="11"/>
        <rFont val="宋体"/>
        <charset val="134"/>
      </rPr>
      <t>30113-住房公积金</t>
    </r>
  </si>
  <si>
    <r>
      <rPr>
        <sz val="11"/>
        <color indexed="8"/>
        <rFont val="宋体"/>
        <charset val="134"/>
      </rPr>
      <t>在职社保缴费（事业）</t>
    </r>
  </si>
  <si>
    <r>
      <rPr>
        <sz val="11"/>
        <color indexed="8"/>
        <rFont val="宋体"/>
        <charset val="134"/>
      </rPr>
      <t>2080505-机关事业单位基本养老保险缴费支出</t>
    </r>
  </si>
  <si>
    <r>
      <rPr>
        <sz val="11"/>
        <color indexed="8"/>
        <rFont val="宋体"/>
        <charset val="134"/>
      </rPr>
      <t>30108-机关事业单位基本养老保险缴费</t>
    </r>
  </si>
  <si>
    <r>
      <rPr>
        <sz val="11"/>
        <color indexed="8"/>
        <rFont val="宋体"/>
        <charset val="134"/>
      </rPr>
      <t>2080506-机关事业单位职业年金缴费支出</t>
    </r>
  </si>
  <si>
    <r>
      <rPr>
        <sz val="11"/>
        <color indexed="8"/>
        <rFont val="宋体"/>
        <charset val="134"/>
      </rPr>
      <t>30109-职业年金缴费</t>
    </r>
  </si>
  <si>
    <r>
      <rPr>
        <sz val="11"/>
        <color indexed="8"/>
        <rFont val="宋体"/>
        <charset val="134"/>
      </rPr>
      <t>2089999-其他社会保障和就业支出</t>
    </r>
  </si>
  <si>
    <r>
      <rPr>
        <sz val="11"/>
        <color indexed="8"/>
        <rFont val="宋体"/>
        <charset val="134"/>
      </rPr>
      <t>3011202-工伤保险</t>
    </r>
  </si>
  <si>
    <r>
      <rPr>
        <sz val="11"/>
        <color indexed="8"/>
        <rFont val="宋体"/>
        <charset val="134"/>
      </rPr>
      <t>3011203-失业保险</t>
    </r>
  </si>
  <si>
    <r>
      <rPr>
        <sz val="11"/>
        <color indexed="8"/>
        <rFont val="宋体"/>
        <charset val="134"/>
      </rPr>
      <t>2101102-事业单位医疗</t>
    </r>
  </si>
  <si>
    <r>
      <rPr>
        <sz val="11"/>
        <color indexed="8"/>
        <rFont val="宋体"/>
        <charset val="134"/>
      </rPr>
      <t>30110-职工基本医疗保险缴费</t>
    </r>
  </si>
  <si>
    <r>
      <rPr>
        <sz val="11"/>
        <color indexed="8"/>
        <rFont val="宋体"/>
        <charset val="134"/>
      </rPr>
      <t>3011201-医疗补助缴费</t>
    </r>
  </si>
  <si>
    <r>
      <rPr>
        <sz val="11"/>
        <color indexed="8"/>
        <rFont val="宋体"/>
        <charset val="134"/>
      </rPr>
      <t>2210201-住房公积金</t>
    </r>
  </si>
  <si>
    <r>
      <rPr>
        <sz val="11"/>
        <color indexed="8"/>
        <rFont val="宋体"/>
        <charset val="134"/>
      </rPr>
      <t>30113-住房公积金</t>
    </r>
  </si>
  <si>
    <r>
      <rPr>
        <sz val="11"/>
        <rFont val="宋体"/>
        <charset val="134"/>
      </rPr>
      <t>3011202-工伤保险</t>
    </r>
  </si>
  <si>
    <r>
      <rPr>
        <sz val="11"/>
        <rFont val="宋体"/>
        <charset val="134"/>
      </rPr>
      <t>2101102-事业单位医疗</t>
    </r>
  </si>
  <si>
    <r>
      <rPr>
        <sz val="11"/>
        <rFont val="宋体"/>
        <charset val="134"/>
      </rPr>
      <t>3011201-医疗补助缴费</t>
    </r>
  </si>
  <si>
    <r>
      <rPr>
        <sz val="11"/>
        <rFont val="宋体"/>
        <charset val="134"/>
      </rPr>
      <t>退休补充医保（行政）</t>
    </r>
  </si>
  <si>
    <r>
      <rPr>
        <sz val="11"/>
        <color indexed="8"/>
        <rFont val="宋体"/>
        <charset val="134"/>
      </rPr>
      <t>退休补充医保（事业）</t>
    </r>
  </si>
  <si>
    <r>
      <rPr>
        <sz val="11"/>
        <rFont val="宋体"/>
        <charset val="134"/>
      </rPr>
      <t>独保费</t>
    </r>
  </si>
  <si>
    <r>
      <rPr>
        <sz val="11"/>
        <rFont val="宋体"/>
        <charset val="134"/>
      </rPr>
      <t>30309-奖励金</t>
    </r>
  </si>
  <si>
    <r>
      <rPr>
        <sz val="11"/>
        <color indexed="8"/>
        <rFont val="宋体"/>
        <charset val="134"/>
      </rPr>
      <t>30309-奖励金</t>
    </r>
  </si>
  <si>
    <r>
      <rPr>
        <sz val="11"/>
        <rFont val="宋体"/>
        <charset val="134"/>
      </rPr>
      <t>驻村第一书记、工作队员补助</t>
    </r>
  </si>
  <si>
    <r>
      <rPr>
        <sz val="11"/>
        <rFont val="宋体"/>
        <charset val="134"/>
      </rPr>
      <t>2130599-其他巩固脱贫衔接乡村振兴支出</t>
    </r>
  </si>
  <si>
    <r>
      <rPr>
        <sz val="11"/>
        <rFont val="宋体"/>
        <charset val="134"/>
      </rPr>
      <t>30305-生活补助</t>
    </r>
  </si>
  <si>
    <r>
      <rPr>
        <sz val="11"/>
        <color indexed="8"/>
        <rFont val="宋体"/>
        <charset val="134"/>
      </rPr>
      <t>2130599-其他巩固脱贫衔接乡村振兴支出</t>
    </r>
  </si>
  <si>
    <r>
      <rPr>
        <sz val="11"/>
        <color indexed="8"/>
        <rFont val="宋体"/>
        <charset val="134"/>
      </rPr>
      <t>30305-生活补助</t>
    </r>
  </si>
  <si>
    <r>
      <rPr>
        <sz val="11"/>
        <color indexed="8"/>
        <rFont val="宋体"/>
        <charset val="134"/>
      </rPr>
      <t>特殊人员补助</t>
    </r>
  </si>
  <si>
    <r>
      <rPr>
        <sz val="11"/>
        <color indexed="8"/>
        <rFont val="宋体"/>
        <charset val="134"/>
      </rPr>
      <t>30399-其他对个人和家庭的补助</t>
    </r>
  </si>
  <si>
    <r>
      <rPr>
        <sz val="11"/>
        <rFont val="宋体"/>
        <charset val="134"/>
      </rPr>
      <t>遗属补助</t>
    </r>
  </si>
  <si>
    <r>
      <rPr>
        <sz val="11"/>
        <rFont val="宋体"/>
        <charset val="134"/>
      </rPr>
      <t>2022年绩效奖金</t>
    </r>
  </si>
  <si>
    <r>
      <rPr>
        <sz val="11"/>
        <rFont val="宋体"/>
        <charset val="134"/>
      </rPr>
      <t>3019910-其他工资福利支出</t>
    </r>
  </si>
  <si>
    <r>
      <rPr>
        <sz val="11"/>
        <color indexed="8"/>
        <rFont val="宋体"/>
        <charset val="134"/>
      </rPr>
      <t>3019910-其他工资福利支出</t>
    </r>
  </si>
  <si>
    <r>
      <rPr>
        <sz val="11"/>
        <color indexed="8"/>
        <rFont val="宋体"/>
        <charset val="134"/>
      </rPr>
      <t>公务用车运行维护费（事业）</t>
    </r>
  </si>
  <si>
    <r>
      <rPr>
        <sz val="11"/>
        <color indexed="8"/>
        <rFont val="宋体"/>
        <charset val="134"/>
      </rPr>
      <t>30231-公务用车运行维护费</t>
    </r>
  </si>
  <si>
    <r>
      <rPr>
        <sz val="11"/>
        <rFont val="宋体"/>
        <charset val="134"/>
      </rPr>
      <t>30231-公务用车运行维护费</t>
    </r>
  </si>
  <si>
    <r>
      <rPr>
        <sz val="11"/>
        <rFont val="宋体"/>
        <charset val="134"/>
      </rPr>
      <t>工会经费（行政）</t>
    </r>
  </si>
  <si>
    <r>
      <rPr>
        <sz val="11"/>
        <rFont val="宋体"/>
        <charset val="134"/>
      </rPr>
      <t>30228-工会经费</t>
    </r>
  </si>
  <si>
    <r>
      <rPr>
        <sz val="11"/>
        <color indexed="8"/>
        <rFont val="宋体"/>
        <charset val="134"/>
      </rPr>
      <t>工会经费（事业）</t>
    </r>
  </si>
  <si>
    <r>
      <rPr>
        <sz val="11"/>
        <color indexed="8"/>
        <rFont val="宋体"/>
        <charset val="134"/>
      </rPr>
      <t>30228-工会经费</t>
    </r>
  </si>
  <si>
    <r>
      <rPr>
        <sz val="11"/>
        <rFont val="宋体"/>
        <charset val="134"/>
      </rPr>
      <t>定额公用经费（行政）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</si>
  <si>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</si>
  <si>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</si>
  <si>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</si>
  <si>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30207-邮电费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</si>
  <si>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</si>
  <si>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30217-公务接待费</t>
    </r>
  </si>
  <si>
    <r>
      <rPr>
        <sz val="11"/>
        <color indexed="8"/>
        <rFont val="宋体"/>
        <charset val="134"/>
      </rPr>
      <t>定额公用经费（事业）</t>
    </r>
  </si>
  <si>
    <r>
      <rPr>
        <sz val="11"/>
        <color indexed="8"/>
        <rFont val="宋体"/>
        <charset val="134"/>
      </rPr>
      <t>30201-办公费</t>
    </r>
  </si>
  <si>
    <r>
      <rPr>
        <sz val="11"/>
        <color indexed="8"/>
        <rFont val="宋体"/>
        <charset val="134"/>
      </rPr>
      <t>30202-印刷费</t>
    </r>
  </si>
  <si>
    <r>
      <rPr>
        <sz val="11"/>
        <color indexed="8"/>
        <rFont val="宋体"/>
        <charset val="134"/>
      </rPr>
      <t>30205-水费</t>
    </r>
  </si>
  <si>
    <r>
      <rPr>
        <sz val="11"/>
        <color indexed="8"/>
        <rFont val="宋体"/>
        <charset val="134"/>
      </rPr>
      <t>30206-电费</t>
    </r>
  </si>
  <si>
    <r>
      <rPr>
        <sz val="11"/>
        <color indexed="8"/>
        <rFont val="宋体"/>
        <charset val="134"/>
      </rPr>
      <t>30207-邮电费</t>
    </r>
  </si>
  <si>
    <r>
      <rPr>
        <sz val="11"/>
        <color indexed="8"/>
        <rFont val="宋体"/>
        <charset val="134"/>
      </rPr>
      <t>30211-差旅费</t>
    </r>
  </si>
  <si>
    <r>
      <rPr>
        <sz val="11"/>
        <color indexed="8"/>
        <rFont val="宋体"/>
        <charset val="134"/>
      </rPr>
      <t>30213-维修（护）费</t>
    </r>
  </si>
  <si>
    <r>
      <rPr>
        <sz val="11"/>
        <color indexed="8"/>
        <rFont val="宋体"/>
        <charset val="134"/>
      </rPr>
      <t>30216-培训费</t>
    </r>
  </si>
  <si>
    <r>
      <rPr>
        <sz val="11"/>
        <color indexed="8"/>
        <rFont val="宋体"/>
        <charset val="134"/>
      </rPr>
      <t>30217-公务接待费</t>
    </r>
  </si>
  <si>
    <r>
      <rPr>
        <sz val="11"/>
        <rFont val="宋体"/>
        <charset val="134"/>
      </rPr>
      <t>30202-印刷费</t>
    </r>
  </si>
  <si>
    <r>
      <rPr>
        <sz val="11"/>
        <rFont val="宋体"/>
        <charset val="134"/>
      </rPr>
      <t>30204-手续费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</si>
  <si>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</si>
  <si>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30216-培训费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</si>
  <si>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</si>
  <si>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</si>
  <si>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</si>
  <si>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三汇夜航设施支出</t>
    </r>
  </si>
  <si>
    <t>部门项目</t>
  </si>
  <si>
    <r>
      <rPr>
        <sz val="11"/>
        <rFont val="宋体"/>
        <charset val="134"/>
      </rPr>
      <t>31299-其他对企业补助</t>
    </r>
  </si>
  <si>
    <t>交通项目工作资金</t>
  </si>
  <si>
    <r>
      <rPr>
        <sz val="11"/>
        <rFont val="宋体"/>
        <charset val="134"/>
      </rPr>
      <t>完成重点项目管理工作</t>
    </r>
  </si>
  <si>
    <r>
      <rPr>
        <sz val="11"/>
        <rFont val="宋体"/>
        <charset val="134"/>
      </rPr>
      <t>安全生产工作经费</t>
    </r>
  </si>
  <si>
    <r>
      <rPr>
        <sz val="11"/>
        <color indexed="8"/>
        <rFont val="宋体"/>
        <charset val="134"/>
      </rPr>
      <t>防汛抗洪抢险工作经费</t>
    </r>
  </si>
  <si>
    <r>
      <rPr>
        <sz val="11"/>
        <color indexed="8"/>
        <rFont val="宋体"/>
        <charset val="134"/>
      </rPr>
      <t>渡口码头安全经费</t>
    </r>
  </si>
  <si>
    <r>
      <rPr>
        <sz val="11"/>
        <color indexed="8"/>
        <rFont val="宋体"/>
        <charset val="134"/>
      </rPr>
      <t>船闸日常维修及安全经费</t>
    </r>
  </si>
  <si>
    <r>
      <rPr>
        <sz val="11"/>
        <color indexed="8"/>
        <rFont val="宋体"/>
        <charset val="134"/>
      </rPr>
      <t>航道巡查经费</t>
    </r>
  </si>
  <si>
    <r>
      <rPr>
        <sz val="11"/>
        <rFont val="宋体"/>
        <charset val="134"/>
      </rPr>
      <t>安全工作经费</t>
    </r>
  </si>
  <si>
    <r>
      <rPr>
        <sz val="11"/>
        <rFont val="宋体"/>
        <charset val="134"/>
      </rPr>
      <t>2140112-公路运输管理</t>
    </r>
  </si>
  <si>
    <r>
      <rPr>
        <sz val="11"/>
        <rFont val="宋体"/>
        <charset val="134"/>
      </rPr>
      <t>打非治违工作经费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</si>
</sst>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EF0E5"/>
        <bgColor rgb="FFFEF0E5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8" borderId="21" applyNumberFormat="0" applyAlignment="0" applyProtection="0">
      <alignment vertical="center"/>
    </xf>
    <xf numFmtId="0" fontId="22" fillId="9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2" fillId="4" borderId="3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right" vertical="center"/>
    </xf>
    <xf numFmtId="4" fontId="6" fillId="5" borderId="6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4" fontId="6" fillId="0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/>
    </xf>
    <xf numFmtId="4" fontId="3" fillId="4" borderId="12" xfId="0" applyNumberFormat="1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4" borderId="8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E12" sqref="E12:E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86"/>
      <c r="B1" s="68" t="s">
        <v>0</v>
      </c>
      <c r="C1" s="5"/>
      <c r="D1" s="5"/>
      <c r="E1" s="5"/>
      <c r="F1" s="62"/>
    </row>
    <row r="2" ht="22.8" customHeight="1" spans="1:6">
      <c r="A2" s="12"/>
      <c r="B2" s="8" t="s">
        <v>1</v>
      </c>
      <c r="C2" s="8"/>
      <c r="D2" s="8"/>
      <c r="E2" s="8"/>
      <c r="F2" s="62"/>
    </row>
    <row r="3" ht="19.55" customHeight="1" spans="1:6">
      <c r="A3" s="12"/>
      <c r="B3" s="30" t="s">
        <v>2</v>
      </c>
      <c r="C3" s="30"/>
      <c r="D3" s="10"/>
      <c r="E3" s="31" t="s">
        <v>3</v>
      </c>
      <c r="F3" s="62"/>
    </row>
    <row r="4" ht="24.4" customHeight="1" spans="1:6">
      <c r="A4" s="12"/>
      <c r="B4" s="13" t="s">
        <v>4</v>
      </c>
      <c r="C4" s="13"/>
      <c r="D4" s="13" t="s">
        <v>5</v>
      </c>
      <c r="E4" s="13"/>
      <c r="F4" s="62"/>
    </row>
    <row r="5" ht="24.4" customHeight="1" spans="1:6">
      <c r="A5" s="12"/>
      <c r="B5" s="13" t="s">
        <v>6</v>
      </c>
      <c r="C5" s="13" t="s">
        <v>7</v>
      </c>
      <c r="D5" s="13" t="s">
        <v>6</v>
      </c>
      <c r="E5" s="13" t="s">
        <v>7</v>
      </c>
      <c r="F5" s="62"/>
    </row>
    <row r="6" ht="22.8" customHeight="1" spans="1:6">
      <c r="A6" s="12"/>
      <c r="B6" s="71" t="s">
        <v>8</v>
      </c>
      <c r="C6" s="67">
        <v>6165.16</v>
      </c>
      <c r="D6" s="71" t="s">
        <v>9</v>
      </c>
      <c r="E6" s="67"/>
      <c r="F6" s="62"/>
    </row>
    <row r="7" ht="22.8" customHeight="1" spans="1:6">
      <c r="A7" s="12"/>
      <c r="B7" s="71" t="s">
        <v>10</v>
      </c>
      <c r="C7" s="67"/>
      <c r="D7" s="71" t="s">
        <v>11</v>
      </c>
      <c r="E7" s="67"/>
      <c r="F7" s="62"/>
    </row>
    <row r="8" ht="22.8" customHeight="1" spans="1:6">
      <c r="A8" s="12"/>
      <c r="B8" s="71" t="s">
        <v>12</v>
      </c>
      <c r="C8" s="67"/>
      <c r="D8" s="71" t="s">
        <v>13</v>
      </c>
      <c r="E8" s="67"/>
      <c r="F8" s="62"/>
    </row>
    <row r="9" ht="22.8" customHeight="1" spans="1:6">
      <c r="A9" s="12"/>
      <c r="B9" s="71" t="s">
        <v>14</v>
      </c>
      <c r="C9" s="67"/>
      <c r="D9" s="71" t="s">
        <v>15</v>
      </c>
      <c r="E9" s="67"/>
      <c r="F9" s="62"/>
    </row>
    <row r="10" ht="22.8" customHeight="1" spans="1:6">
      <c r="A10" s="12"/>
      <c r="B10" s="71" t="s">
        <v>16</v>
      </c>
      <c r="C10" s="67"/>
      <c r="D10" s="71" t="s">
        <v>17</v>
      </c>
      <c r="E10" s="67"/>
      <c r="F10" s="62"/>
    </row>
    <row r="11" ht="22.8" customHeight="1" spans="1:6">
      <c r="A11" s="12"/>
      <c r="B11" s="71" t="s">
        <v>18</v>
      </c>
      <c r="C11" s="67"/>
      <c r="D11" s="71" t="s">
        <v>19</v>
      </c>
      <c r="E11" s="67"/>
      <c r="F11" s="62"/>
    </row>
    <row r="12" ht="22.8" customHeight="1" spans="1:6">
      <c r="A12" s="12"/>
      <c r="B12" s="71" t="s">
        <v>20</v>
      </c>
      <c r="C12" s="67"/>
      <c r="D12" s="71" t="s">
        <v>21</v>
      </c>
      <c r="E12" s="67"/>
      <c r="F12" s="62"/>
    </row>
    <row r="13" ht="22.8" customHeight="1" spans="1:6">
      <c r="A13" s="12"/>
      <c r="B13" s="71" t="s">
        <v>22</v>
      </c>
      <c r="C13" s="67"/>
      <c r="D13" s="71" t="s">
        <v>23</v>
      </c>
      <c r="E13" s="67">
        <v>516.45</v>
      </c>
      <c r="F13" s="62"/>
    </row>
    <row r="14" ht="22.8" customHeight="1" spans="1:6">
      <c r="A14" s="12"/>
      <c r="B14" s="71" t="s">
        <v>24</v>
      </c>
      <c r="C14" s="67"/>
      <c r="D14" s="71" t="s">
        <v>25</v>
      </c>
      <c r="E14" s="67"/>
      <c r="F14" s="62"/>
    </row>
    <row r="15" ht="22.8" customHeight="1" spans="1:6">
      <c r="A15" s="12"/>
      <c r="B15" s="71" t="s">
        <v>26</v>
      </c>
      <c r="C15" s="67"/>
      <c r="D15" s="71" t="s">
        <v>27</v>
      </c>
      <c r="E15" s="67">
        <v>259.93</v>
      </c>
      <c r="F15" s="62"/>
    </row>
    <row r="16" ht="22.8" customHeight="1" spans="1:6">
      <c r="A16" s="12"/>
      <c r="B16" s="71" t="s">
        <v>26</v>
      </c>
      <c r="C16" s="67"/>
      <c r="D16" s="71" t="s">
        <v>28</v>
      </c>
      <c r="E16" s="67"/>
      <c r="F16" s="62"/>
    </row>
    <row r="17" ht="22.8" customHeight="1" spans="1:6">
      <c r="A17" s="12"/>
      <c r="B17" s="71" t="s">
        <v>26</v>
      </c>
      <c r="C17" s="67"/>
      <c r="D17" s="71" t="s">
        <v>29</v>
      </c>
      <c r="E17" s="67"/>
      <c r="F17" s="62"/>
    </row>
    <row r="18" ht="22.8" customHeight="1" spans="1:6">
      <c r="A18" s="12"/>
      <c r="B18" s="71" t="s">
        <v>26</v>
      </c>
      <c r="C18" s="67"/>
      <c r="D18" s="71" t="s">
        <v>30</v>
      </c>
      <c r="E18" s="67">
        <v>20</v>
      </c>
      <c r="F18" s="62"/>
    </row>
    <row r="19" ht="22.8" customHeight="1" spans="1:6">
      <c r="A19" s="12"/>
      <c r="B19" s="71" t="s">
        <v>26</v>
      </c>
      <c r="C19" s="67"/>
      <c r="D19" s="71" t="s">
        <v>31</v>
      </c>
      <c r="E19" s="67">
        <v>5028.2</v>
      </c>
      <c r="F19" s="62"/>
    </row>
    <row r="20" ht="22.8" customHeight="1" spans="1:6">
      <c r="A20" s="12"/>
      <c r="B20" s="71" t="s">
        <v>26</v>
      </c>
      <c r="C20" s="67"/>
      <c r="D20" s="71" t="s">
        <v>32</v>
      </c>
      <c r="E20" s="67"/>
      <c r="F20" s="62"/>
    </row>
    <row r="21" ht="22.8" customHeight="1" spans="1:6">
      <c r="A21" s="12"/>
      <c r="B21" s="71" t="s">
        <v>26</v>
      </c>
      <c r="C21" s="67"/>
      <c r="D21" s="71" t="s">
        <v>33</v>
      </c>
      <c r="E21" s="67"/>
      <c r="F21" s="62"/>
    </row>
    <row r="22" ht="22.8" customHeight="1" spans="1:6">
      <c r="A22" s="12"/>
      <c r="B22" s="71" t="s">
        <v>26</v>
      </c>
      <c r="C22" s="67"/>
      <c r="D22" s="71" t="s">
        <v>34</v>
      </c>
      <c r="E22" s="67"/>
      <c r="F22" s="62"/>
    </row>
    <row r="23" ht="22.8" customHeight="1" spans="1:6">
      <c r="A23" s="12"/>
      <c r="B23" s="71" t="s">
        <v>26</v>
      </c>
      <c r="C23" s="67"/>
      <c r="D23" s="71" t="s">
        <v>35</v>
      </c>
      <c r="E23" s="67"/>
      <c r="F23" s="62"/>
    </row>
    <row r="24" ht="22.8" customHeight="1" spans="1:6">
      <c r="A24" s="12"/>
      <c r="B24" s="71" t="s">
        <v>26</v>
      </c>
      <c r="C24" s="67"/>
      <c r="D24" s="71" t="s">
        <v>36</v>
      </c>
      <c r="E24" s="67"/>
      <c r="F24" s="62"/>
    </row>
    <row r="25" ht="22.8" customHeight="1" spans="1:6">
      <c r="A25" s="12"/>
      <c r="B25" s="71" t="s">
        <v>26</v>
      </c>
      <c r="C25" s="67"/>
      <c r="D25" s="71" t="s">
        <v>37</v>
      </c>
      <c r="E25" s="67">
        <v>340.58</v>
      </c>
      <c r="F25" s="62"/>
    </row>
    <row r="26" ht="22.8" customHeight="1" spans="1:6">
      <c r="A26" s="12"/>
      <c r="B26" s="71" t="s">
        <v>26</v>
      </c>
      <c r="C26" s="67"/>
      <c r="D26" s="71" t="s">
        <v>38</v>
      </c>
      <c r="E26" s="67"/>
      <c r="F26" s="62"/>
    </row>
    <row r="27" ht="22.8" customHeight="1" spans="1:6">
      <c r="A27" s="12"/>
      <c r="B27" s="71" t="s">
        <v>26</v>
      </c>
      <c r="C27" s="67"/>
      <c r="D27" s="71" t="s">
        <v>39</v>
      </c>
      <c r="E27" s="67"/>
      <c r="F27" s="62"/>
    </row>
    <row r="28" ht="22.8" customHeight="1" spans="1:6">
      <c r="A28" s="12"/>
      <c r="B28" s="71" t="s">
        <v>26</v>
      </c>
      <c r="C28" s="67"/>
      <c r="D28" s="71" t="s">
        <v>40</v>
      </c>
      <c r="E28" s="67"/>
      <c r="F28" s="62"/>
    </row>
    <row r="29" ht="22.8" customHeight="1" spans="1:6">
      <c r="A29" s="12"/>
      <c r="B29" s="71" t="s">
        <v>26</v>
      </c>
      <c r="C29" s="67"/>
      <c r="D29" s="71" t="s">
        <v>41</v>
      </c>
      <c r="E29" s="67"/>
      <c r="F29" s="62"/>
    </row>
    <row r="30" ht="22.8" customHeight="1" spans="1:6">
      <c r="A30" s="12"/>
      <c r="B30" s="71" t="s">
        <v>26</v>
      </c>
      <c r="C30" s="67"/>
      <c r="D30" s="71" t="s">
        <v>42</v>
      </c>
      <c r="E30" s="67"/>
      <c r="F30" s="62"/>
    </row>
    <row r="31" ht="22.8" customHeight="1" spans="1:6">
      <c r="A31" s="12"/>
      <c r="B31" s="71" t="s">
        <v>26</v>
      </c>
      <c r="C31" s="67"/>
      <c r="D31" s="71" t="s">
        <v>43</v>
      </c>
      <c r="E31" s="67"/>
      <c r="F31" s="62"/>
    </row>
    <row r="32" ht="22.8" customHeight="1" spans="1:6">
      <c r="A32" s="12"/>
      <c r="B32" s="71" t="s">
        <v>26</v>
      </c>
      <c r="C32" s="67"/>
      <c r="D32" s="71" t="s">
        <v>44</v>
      </c>
      <c r="E32" s="67"/>
      <c r="F32" s="62"/>
    </row>
    <row r="33" ht="22.8" customHeight="1" spans="1:6">
      <c r="A33" s="12"/>
      <c r="B33" s="87" t="s">
        <v>45</v>
      </c>
      <c r="C33" s="34">
        <v>6165.16</v>
      </c>
      <c r="D33" s="87" t="s">
        <v>46</v>
      </c>
      <c r="E33" s="34">
        <v>6165.16</v>
      </c>
      <c r="F33" s="62"/>
    </row>
    <row r="34" ht="22.8" customHeight="1" spans="1:6">
      <c r="A34" s="12"/>
      <c r="B34" s="71" t="s">
        <v>47</v>
      </c>
      <c r="C34" s="67"/>
      <c r="D34" s="71" t="s">
        <v>48</v>
      </c>
      <c r="E34" s="67"/>
      <c r="F34" s="62"/>
    </row>
    <row r="35" ht="22.8" customHeight="1" spans="1:6">
      <c r="A35" s="12"/>
      <c r="B35" s="87" t="s">
        <v>49</v>
      </c>
      <c r="C35" s="34">
        <v>6165.16</v>
      </c>
      <c r="D35" s="87" t="s">
        <v>50</v>
      </c>
      <c r="E35" s="34">
        <v>6165.16</v>
      </c>
      <c r="F35" s="62"/>
    </row>
    <row r="36" ht="9.75" customHeight="1" spans="1:6">
      <c r="A36" s="82"/>
      <c r="B36" s="73"/>
      <c r="C36" s="73"/>
      <c r="D36" s="73"/>
      <c r="E36" s="73"/>
      <c r="F36" s="66"/>
    </row>
    <row r="37" ht="16.25" customHeight="1" spans="2:5">
      <c r="B37" s="88"/>
      <c r="C37" s="88"/>
      <c r="D37" s="88"/>
      <c r="E37" s="88"/>
    </row>
    <row r="38" ht="16.25" customHeight="1" spans="2:5">
      <c r="B38" s="88"/>
      <c r="C38" s="88"/>
      <c r="D38" s="88"/>
      <c r="E38" s="88"/>
    </row>
    <row r="39" ht="16.25" customHeight="1" spans="2:5">
      <c r="B39" s="88"/>
      <c r="C39" s="88"/>
      <c r="D39" s="88"/>
      <c r="E39" s="88"/>
    </row>
    <row r="40" ht="16.25" customHeight="1" spans="2:5">
      <c r="B40" s="88"/>
      <c r="C40" s="88"/>
      <c r="D40" s="88"/>
      <c r="E40" s="88"/>
    </row>
    <row r="41" ht="16.25" customHeight="1" spans="2:5">
      <c r="B41" s="88"/>
      <c r="C41" s="88"/>
      <c r="D41" s="88"/>
      <c r="E41" s="88"/>
    </row>
    <row r="42" ht="16.25" customHeight="1" spans="2:5">
      <c r="B42" s="88"/>
      <c r="C42" s="88"/>
      <c r="D42" s="88"/>
      <c r="E42" s="88"/>
    </row>
    <row r="43" ht="16.25" customHeight="1" spans="2:5">
      <c r="B43" s="88"/>
      <c r="C43" s="88"/>
      <c r="D43" s="88"/>
      <c r="E43" s="88"/>
    </row>
    <row r="44" ht="16.25" customHeight="1" spans="2:5">
      <c r="B44" s="88"/>
      <c r="C44" s="88"/>
      <c r="D44" s="88"/>
      <c r="E44" s="8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opLeftCell="A5" workbookViewId="0">
      <pane xSplit="3" topLeftCell="D1" activePane="topRight" state="frozen"/>
      <selection/>
      <selection pane="topRight" activeCell="D14" sqref="D14:F14"/>
    </sheetView>
  </sheetViews>
  <sheetFormatPr defaultColWidth="10" defaultRowHeight="13.5"/>
  <cols>
    <col min="1" max="1" width="1.53333333333333" customWidth="1"/>
    <col min="2" max="2" width="13.4666666666667" customWidth="1"/>
    <col min="3" max="3" width="16" customWidth="1"/>
    <col min="4" max="6" width="16.4083333333333" customWidth="1"/>
    <col min="7" max="16" width="4.375" customWidth="1"/>
    <col min="17" max="17" width="1.53333333333333" customWidth="1"/>
    <col min="18" max="20" width="9.76666666666667" customWidth="1"/>
  </cols>
  <sheetData>
    <row r="1" ht="16.25" customHeight="1" spans="1:17">
      <c r="A1" s="5"/>
      <c r="B1" s="68" t="s">
        <v>51</v>
      </c>
      <c r="C1" s="6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2"/>
    </row>
    <row r="2" ht="22.8" customHeight="1" spans="1:17">
      <c r="A2" s="5"/>
      <c r="B2" s="8" t="s">
        <v>52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62"/>
    </row>
    <row r="3" ht="19.55" customHeight="1" spans="1:17">
      <c r="A3" s="10"/>
      <c r="B3" s="30" t="s">
        <v>2</v>
      </c>
      <c r="C3" s="30"/>
      <c r="D3" s="11"/>
      <c r="E3" s="11"/>
      <c r="F3" s="11"/>
      <c r="G3" s="11"/>
      <c r="H3" s="11"/>
      <c r="I3" s="11"/>
      <c r="J3" s="11"/>
      <c r="K3" s="11"/>
      <c r="L3" s="31" t="s">
        <v>3</v>
      </c>
      <c r="M3" s="31"/>
      <c r="N3" s="31"/>
      <c r="O3" s="31"/>
      <c r="P3" s="31"/>
      <c r="Q3" s="65"/>
    </row>
    <row r="4" ht="24.4" customHeight="1" spans="1:17">
      <c r="A4" s="12"/>
      <c r="B4" s="46" t="s">
        <v>53</v>
      </c>
      <c r="C4" s="70" t="s">
        <v>54</v>
      </c>
      <c r="D4" s="70" t="s">
        <v>55</v>
      </c>
      <c r="E4" s="70" t="s">
        <v>56</v>
      </c>
      <c r="F4" s="70"/>
      <c r="G4" s="70"/>
      <c r="H4" s="70"/>
      <c r="I4" s="70"/>
      <c r="J4" s="70"/>
      <c r="K4" s="70" t="s">
        <v>57</v>
      </c>
      <c r="L4" s="70"/>
      <c r="M4" s="70"/>
      <c r="N4" s="70"/>
      <c r="O4" s="70"/>
      <c r="P4" s="70"/>
      <c r="Q4" s="62"/>
    </row>
    <row r="5" ht="120" customHeight="1" spans="1:17">
      <c r="A5" s="45"/>
      <c r="B5" s="46"/>
      <c r="C5" s="70"/>
      <c r="D5" s="70"/>
      <c r="E5" s="70" t="s">
        <v>58</v>
      </c>
      <c r="F5" s="46" t="s">
        <v>59</v>
      </c>
      <c r="G5" s="46" t="s">
        <v>60</v>
      </c>
      <c r="H5" s="46" t="s">
        <v>61</v>
      </c>
      <c r="I5" s="46" t="s">
        <v>62</v>
      </c>
      <c r="J5" s="46" t="s">
        <v>63</v>
      </c>
      <c r="K5" s="70" t="s">
        <v>58</v>
      </c>
      <c r="L5" s="46" t="s">
        <v>59</v>
      </c>
      <c r="M5" s="46" t="s">
        <v>60</v>
      </c>
      <c r="N5" s="46" t="s">
        <v>61</v>
      </c>
      <c r="O5" s="46" t="s">
        <v>62</v>
      </c>
      <c r="P5" s="46" t="s">
        <v>63</v>
      </c>
      <c r="Q5" s="62"/>
    </row>
    <row r="6" ht="22.8" customHeight="1" spans="1:17">
      <c r="A6" s="12"/>
      <c r="B6" s="49" t="s">
        <v>64</v>
      </c>
      <c r="C6" s="49" t="s">
        <v>65</v>
      </c>
      <c r="D6" s="50">
        <v>1818.13</v>
      </c>
      <c r="E6" s="50">
        <v>1818.13</v>
      </c>
      <c r="F6" s="50">
        <v>1818.13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62"/>
    </row>
    <row r="7" ht="22.8" customHeight="1" spans="1:17">
      <c r="A7" s="12"/>
      <c r="B7" s="49" t="s">
        <v>66</v>
      </c>
      <c r="C7" s="49" t="s">
        <v>67</v>
      </c>
      <c r="D7" s="50">
        <v>1818.13</v>
      </c>
      <c r="E7" s="50">
        <v>1818.13</v>
      </c>
      <c r="F7" s="50">
        <v>1818.13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62"/>
    </row>
    <row r="8" s="2" customFormat="1" ht="22.8" customHeight="1" spans="1:17">
      <c r="A8" s="84"/>
      <c r="B8" s="53" t="s">
        <v>68</v>
      </c>
      <c r="C8" s="53" t="s">
        <v>69</v>
      </c>
      <c r="D8" s="54">
        <v>1164.35</v>
      </c>
      <c r="E8" s="54">
        <v>1164.35</v>
      </c>
      <c r="F8" s="54">
        <v>1164.35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63"/>
    </row>
    <row r="9" s="2" customFormat="1" ht="22.8" customHeight="1" spans="1:17">
      <c r="A9" s="84"/>
      <c r="B9" s="53" t="s">
        <v>70</v>
      </c>
      <c r="C9" s="53" t="s">
        <v>71</v>
      </c>
      <c r="D9" s="54">
        <v>1164.35</v>
      </c>
      <c r="E9" s="54">
        <v>1164.35</v>
      </c>
      <c r="F9" s="54">
        <v>1164.35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63"/>
    </row>
    <row r="10" customFormat="1" ht="22.8" customHeight="1" spans="1:17">
      <c r="A10" s="12"/>
      <c r="B10" s="49" t="s">
        <v>72</v>
      </c>
      <c r="C10" s="49" t="s">
        <v>73</v>
      </c>
      <c r="D10" s="50">
        <v>608.11</v>
      </c>
      <c r="E10" s="50">
        <v>608.11</v>
      </c>
      <c r="F10" s="50">
        <v>608.11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62"/>
    </row>
    <row r="11" customFormat="1" ht="22.8" customHeight="1" spans="1:17">
      <c r="A11" s="12"/>
      <c r="B11" s="49" t="s">
        <v>74</v>
      </c>
      <c r="C11" s="49" t="s">
        <v>75</v>
      </c>
      <c r="D11" s="50">
        <v>608.11</v>
      </c>
      <c r="E11" s="50">
        <v>608.11</v>
      </c>
      <c r="F11" s="50">
        <v>608.11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62"/>
    </row>
    <row r="12" s="1" customFormat="1" ht="22.9" customHeight="1" spans="1:17">
      <c r="A12" s="85"/>
      <c r="B12" s="49" t="s">
        <v>76</v>
      </c>
      <c r="C12" s="49" t="s">
        <v>77</v>
      </c>
      <c r="D12" s="50">
        <v>2574.57</v>
      </c>
      <c r="E12" s="50">
        <v>2574.57</v>
      </c>
      <c r="F12" s="50">
        <v>2574.57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62"/>
    </row>
    <row r="13" s="1" customFormat="1" ht="22.9" customHeight="1" spans="1:17">
      <c r="A13" s="85"/>
      <c r="B13" s="49" t="s">
        <v>78</v>
      </c>
      <c r="C13" s="49" t="s">
        <v>79</v>
      </c>
      <c r="D13" s="50">
        <v>2574.57</v>
      </c>
      <c r="E13" s="50">
        <v>2574.57</v>
      </c>
      <c r="F13" s="50">
        <v>2574.57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62"/>
    </row>
    <row r="14" ht="22.8" customHeight="1" spans="1:17">
      <c r="A14" s="12"/>
      <c r="B14" s="81" t="s">
        <v>80</v>
      </c>
      <c r="C14" s="81"/>
      <c r="D14" s="50">
        <f>D6+D8+D10+D12</f>
        <v>6165.16</v>
      </c>
      <c r="E14" s="50">
        <f>E6+E8+E10+E12</f>
        <v>6165.16</v>
      </c>
      <c r="F14" s="50">
        <f>F6+F8+F10+F12</f>
        <v>6165.16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62"/>
    </row>
    <row r="15" ht="9.75" customHeight="1" spans="1:17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62"/>
    </row>
  </sheetData>
  <mergeCells count="17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14:C14"/>
    <mergeCell ref="A6:A7"/>
    <mergeCell ref="A8:A9"/>
    <mergeCell ref="A10:A11"/>
    <mergeCell ref="A12:A13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6" workbookViewId="0">
      <pane xSplit="3" topLeftCell="D1" activePane="topRight" state="frozen"/>
      <selection/>
      <selection pane="topRight" activeCell="E32" sqref="E32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9" width="14.5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68" t="s">
        <v>81</v>
      </c>
      <c r="C1" s="5"/>
      <c r="D1" s="7"/>
      <c r="E1" s="7"/>
      <c r="F1" s="7"/>
      <c r="G1" s="7"/>
      <c r="H1" s="7"/>
      <c r="I1" s="7"/>
      <c r="J1" s="5"/>
    </row>
    <row r="2" ht="22.8" customHeight="1" spans="1:10">
      <c r="A2" s="12"/>
      <c r="B2" s="8" t="s">
        <v>82</v>
      </c>
      <c r="C2" s="8"/>
      <c r="D2" s="8"/>
      <c r="E2" s="8"/>
      <c r="F2" s="8"/>
      <c r="G2" s="8"/>
      <c r="H2" s="8"/>
      <c r="I2" s="8"/>
      <c r="J2" s="5"/>
    </row>
    <row r="3" ht="19.55" customHeight="1" spans="1:10">
      <c r="A3" s="12"/>
      <c r="B3" s="30" t="s">
        <v>2</v>
      </c>
      <c r="C3" s="30"/>
      <c r="D3" s="10"/>
      <c r="E3" s="10"/>
      <c r="F3" s="10"/>
      <c r="G3" s="75"/>
      <c r="H3" s="75"/>
      <c r="I3" s="31" t="s">
        <v>3</v>
      </c>
      <c r="J3" s="10"/>
    </row>
    <row r="4" ht="24.4" customHeight="1" spans="1:10">
      <c r="A4" s="12"/>
      <c r="B4" s="70" t="s">
        <v>83</v>
      </c>
      <c r="C4" s="70" t="s">
        <v>84</v>
      </c>
      <c r="D4" s="70" t="s">
        <v>55</v>
      </c>
      <c r="E4" s="70" t="s">
        <v>85</v>
      </c>
      <c r="F4" s="76" t="s">
        <v>86</v>
      </c>
      <c r="G4" s="76"/>
      <c r="H4" s="76"/>
      <c r="I4" s="76"/>
      <c r="J4" s="33"/>
    </row>
    <row r="5" ht="24.4" customHeight="1" spans="1:10">
      <c r="A5" s="77"/>
      <c r="B5" s="70"/>
      <c r="C5" s="70"/>
      <c r="D5" s="70"/>
      <c r="E5" s="70"/>
      <c r="F5" s="70"/>
      <c r="G5" s="70" t="s">
        <v>87</v>
      </c>
      <c r="H5" s="70"/>
      <c r="I5" s="70"/>
      <c r="J5" s="33"/>
    </row>
    <row r="6" ht="32.75" customHeight="1" spans="1:10">
      <c r="A6" s="77"/>
      <c r="B6" s="70"/>
      <c r="C6" s="70"/>
      <c r="D6" s="70"/>
      <c r="E6" s="70"/>
      <c r="F6" s="70"/>
      <c r="G6" s="70" t="s">
        <v>88</v>
      </c>
      <c r="H6" s="70" t="s">
        <v>89</v>
      </c>
      <c r="I6" s="70" t="s">
        <v>90</v>
      </c>
      <c r="J6" s="62"/>
    </row>
    <row r="7" ht="22.8" customHeight="1" spans="2:10">
      <c r="B7" s="78" t="s">
        <v>91</v>
      </c>
      <c r="C7" s="78" t="s">
        <v>92</v>
      </c>
      <c r="D7" s="79">
        <v>516.45</v>
      </c>
      <c r="E7" s="79">
        <v>516.45</v>
      </c>
      <c r="F7" s="79"/>
      <c r="G7" s="79"/>
      <c r="H7" s="79"/>
      <c r="I7" s="79"/>
      <c r="J7" s="83"/>
    </row>
    <row r="8" ht="22.8" customHeight="1" spans="1:10">
      <c r="A8" s="21"/>
      <c r="B8" s="78" t="s">
        <v>93</v>
      </c>
      <c r="C8" s="78" t="s">
        <v>94</v>
      </c>
      <c r="D8" s="79">
        <v>455.23</v>
      </c>
      <c r="E8" s="79">
        <v>455.23</v>
      </c>
      <c r="F8" s="79"/>
      <c r="G8" s="79"/>
      <c r="H8" s="79"/>
      <c r="I8" s="79"/>
      <c r="J8" s="83"/>
    </row>
    <row r="9" ht="22.8" customHeight="1" spans="1:10">
      <c r="A9" s="21"/>
      <c r="B9" s="78" t="s">
        <v>95</v>
      </c>
      <c r="C9" s="78" t="s">
        <v>96</v>
      </c>
      <c r="D9" s="79">
        <v>452.06</v>
      </c>
      <c r="E9" s="79">
        <v>452.06</v>
      </c>
      <c r="F9" s="79"/>
      <c r="G9" s="79"/>
      <c r="H9" s="79"/>
      <c r="I9" s="79"/>
      <c r="J9" s="83"/>
    </row>
    <row r="10" ht="22.8" customHeight="1" spans="1:10">
      <c r="A10" s="21"/>
      <c r="B10" s="78" t="s">
        <v>97</v>
      </c>
      <c r="C10" s="78" t="s">
        <v>98</v>
      </c>
      <c r="D10" s="79">
        <v>3.17</v>
      </c>
      <c r="E10" s="79">
        <v>3.17</v>
      </c>
      <c r="F10" s="79"/>
      <c r="G10" s="79"/>
      <c r="H10" s="79"/>
      <c r="I10" s="79"/>
      <c r="J10" s="83"/>
    </row>
    <row r="11" ht="22.8" customHeight="1" spans="2:10">
      <c r="B11" s="78" t="s">
        <v>99</v>
      </c>
      <c r="C11" s="78" t="s">
        <v>100</v>
      </c>
      <c r="D11" s="79">
        <v>61.22</v>
      </c>
      <c r="E11" s="79">
        <v>61.22</v>
      </c>
      <c r="F11" s="79"/>
      <c r="G11" s="79"/>
      <c r="H11" s="79"/>
      <c r="I11" s="79"/>
      <c r="J11" s="83"/>
    </row>
    <row r="12" ht="22.8" customHeight="1" spans="1:10">
      <c r="A12" s="21"/>
      <c r="B12" s="78" t="s">
        <v>101</v>
      </c>
      <c r="C12" s="78" t="s">
        <v>100</v>
      </c>
      <c r="D12" s="79">
        <v>61.22</v>
      </c>
      <c r="E12" s="79">
        <v>61.22</v>
      </c>
      <c r="F12" s="79"/>
      <c r="G12" s="79"/>
      <c r="H12" s="79"/>
      <c r="I12" s="79"/>
      <c r="J12" s="83"/>
    </row>
    <row r="13" ht="22.8" customHeight="1" spans="2:10">
      <c r="B13" s="78" t="s">
        <v>102</v>
      </c>
      <c r="C13" s="78" t="s">
        <v>103</v>
      </c>
      <c r="D13" s="79">
        <v>259.93</v>
      </c>
      <c r="E13" s="79">
        <v>259.93</v>
      </c>
      <c r="F13" s="79"/>
      <c r="G13" s="79"/>
      <c r="H13" s="79"/>
      <c r="I13" s="79"/>
      <c r="J13" s="83"/>
    </row>
    <row r="14" ht="22.8" customHeight="1" spans="1:10">
      <c r="A14" s="21"/>
      <c r="B14" s="78" t="s">
        <v>104</v>
      </c>
      <c r="C14" s="78" t="s">
        <v>105</v>
      </c>
      <c r="D14" s="79">
        <v>259.93</v>
      </c>
      <c r="E14" s="79">
        <v>259.93</v>
      </c>
      <c r="F14" s="79"/>
      <c r="G14" s="79"/>
      <c r="H14" s="79"/>
      <c r="I14" s="79"/>
      <c r="J14" s="83"/>
    </row>
    <row r="15" ht="22.8" customHeight="1" spans="1:10">
      <c r="A15" s="21"/>
      <c r="B15" s="78" t="s">
        <v>106</v>
      </c>
      <c r="C15" s="78" t="s">
        <v>107</v>
      </c>
      <c r="D15" s="79">
        <v>60.58</v>
      </c>
      <c r="E15" s="79">
        <v>60.58</v>
      </c>
      <c r="F15" s="79"/>
      <c r="G15" s="79"/>
      <c r="H15" s="79"/>
      <c r="I15" s="79"/>
      <c r="J15" s="83"/>
    </row>
    <row r="16" ht="22.8" customHeight="1" spans="1:10">
      <c r="A16" s="21"/>
      <c r="B16" s="78">
        <v>2101102</v>
      </c>
      <c r="C16" s="78" t="s">
        <v>108</v>
      </c>
      <c r="D16" s="79">
        <v>159.43</v>
      </c>
      <c r="E16" s="79">
        <v>159.43</v>
      </c>
      <c r="F16" s="79"/>
      <c r="G16" s="79"/>
      <c r="H16" s="79"/>
      <c r="I16" s="79"/>
      <c r="J16" s="83"/>
    </row>
    <row r="17" ht="22.8" customHeight="1" spans="1:10">
      <c r="A17" s="21"/>
      <c r="B17" s="78" t="s">
        <v>109</v>
      </c>
      <c r="C17" s="78" t="s">
        <v>110</v>
      </c>
      <c r="D17" s="79">
        <v>39.92</v>
      </c>
      <c r="E17" s="79">
        <v>39.92</v>
      </c>
      <c r="F17" s="79"/>
      <c r="G17" s="79"/>
      <c r="H17" s="79"/>
      <c r="I17" s="79"/>
      <c r="J17" s="83"/>
    </row>
    <row r="18" ht="22.8" customHeight="1" spans="2:10">
      <c r="B18" s="78" t="s">
        <v>111</v>
      </c>
      <c r="C18" s="78" t="s">
        <v>112</v>
      </c>
      <c r="D18" s="79">
        <v>4</v>
      </c>
      <c r="E18" s="79">
        <v>4</v>
      </c>
      <c r="F18" s="79"/>
      <c r="G18" s="79"/>
      <c r="H18" s="79"/>
      <c r="I18" s="79"/>
      <c r="J18" s="83"/>
    </row>
    <row r="19" ht="22.8" customHeight="1" spans="1:10">
      <c r="A19" s="21"/>
      <c r="B19" s="78" t="s">
        <v>113</v>
      </c>
      <c r="C19" s="78" t="s">
        <v>114</v>
      </c>
      <c r="D19" s="79">
        <v>4</v>
      </c>
      <c r="E19" s="79">
        <v>4</v>
      </c>
      <c r="F19" s="79"/>
      <c r="G19" s="79"/>
      <c r="H19" s="79"/>
      <c r="I19" s="79"/>
      <c r="J19" s="83"/>
    </row>
    <row r="20" ht="22.8" customHeight="1" spans="1:10">
      <c r="A20" s="21"/>
      <c r="B20" s="78" t="s">
        <v>115</v>
      </c>
      <c r="C20" s="78" t="s">
        <v>116</v>
      </c>
      <c r="D20" s="79">
        <v>4</v>
      </c>
      <c r="E20" s="79">
        <v>4</v>
      </c>
      <c r="F20" s="79"/>
      <c r="G20" s="79"/>
      <c r="H20" s="79"/>
      <c r="I20" s="79"/>
      <c r="J20" s="83"/>
    </row>
    <row r="21" ht="22.8" customHeight="1" spans="2:10">
      <c r="B21" s="78" t="s">
        <v>117</v>
      </c>
      <c r="C21" s="78" t="s">
        <v>118</v>
      </c>
      <c r="D21" s="79">
        <v>1470.76</v>
      </c>
      <c r="E21" s="79">
        <v>1398.76</v>
      </c>
      <c r="F21" s="79">
        <v>193.5</v>
      </c>
      <c r="G21" s="79"/>
      <c r="H21" s="79"/>
      <c r="I21" s="79"/>
      <c r="J21" s="83"/>
    </row>
    <row r="22" ht="22.8" customHeight="1" spans="1:10">
      <c r="A22" s="21"/>
      <c r="B22" s="78" t="s">
        <v>119</v>
      </c>
      <c r="C22" s="78" t="s">
        <v>120</v>
      </c>
      <c r="D22" s="79">
        <v>1470.76</v>
      </c>
      <c r="E22" s="79">
        <v>1398.76</v>
      </c>
      <c r="F22" s="79">
        <v>193.5</v>
      </c>
      <c r="G22" s="79"/>
      <c r="H22" s="79"/>
      <c r="I22" s="79"/>
      <c r="J22" s="83"/>
    </row>
    <row r="23" ht="22.8" customHeight="1" spans="1:10">
      <c r="A23" s="21"/>
      <c r="B23" s="78" t="s">
        <v>121</v>
      </c>
      <c r="C23" s="78" t="s">
        <v>122</v>
      </c>
      <c r="D23" s="79">
        <v>1470.76</v>
      </c>
      <c r="E23" s="79">
        <v>1398.76</v>
      </c>
      <c r="F23" s="79">
        <v>72</v>
      </c>
      <c r="G23" s="79"/>
      <c r="H23" s="79"/>
      <c r="I23" s="79"/>
      <c r="J23" s="83"/>
    </row>
    <row r="24" ht="22.8" customHeight="1" spans="1:10">
      <c r="A24" s="80"/>
      <c r="B24" s="78">
        <v>2140136</v>
      </c>
      <c r="C24" s="78" t="s">
        <v>123</v>
      </c>
      <c r="D24" s="79">
        <v>961.51</v>
      </c>
      <c r="E24" s="79">
        <v>885.01</v>
      </c>
      <c r="F24" s="79">
        <v>76.5</v>
      </c>
      <c r="G24" s="79"/>
      <c r="H24" s="79"/>
      <c r="I24" s="79"/>
      <c r="J24" s="83"/>
    </row>
    <row r="25" ht="22.8" customHeight="1" spans="1:10">
      <c r="A25" s="80"/>
      <c r="B25" s="78">
        <v>2140112</v>
      </c>
      <c r="C25" s="78" t="s">
        <v>124</v>
      </c>
      <c r="D25" s="79">
        <v>45</v>
      </c>
      <c r="E25" s="79"/>
      <c r="F25" s="79">
        <v>45</v>
      </c>
      <c r="G25" s="79"/>
      <c r="H25" s="79"/>
      <c r="I25" s="79"/>
      <c r="J25" s="83"/>
    </row>
    <row r="26" ht="22.8" customHeight="1" spans="1:10">
      <c r="A26" s="80"/>
      <c r="B26" s="78">
        <v>2140199</v>
      </c>
      <c r="C26" s="78" t="s">
        <v>125</v>
      </c>
      <c r="D26" s="79">
        <v>456.71</v>
      </c>
      <c r="E26" s="79">
        <v>456.71</v>
      </c>
      <c r="F26" s="79"/>
      <c r="G26" s="79"/>
      <c r="H26" s="79"/>
      <c r="I26" s="79"/>
      <c r="J26" s="83"/>
    </row>
    <row r="27" ht="22.8" customHeight="1" spans="1:10">
      <c r="A27" s="80"/>
      <c r="B27" s="78">
        <v>2140106</v>
      </c>
      <c r="C27" s="78" t="s">
        <v>126</v>
      </c>
      <c r="D27" s="79">
        <v>2094.22</v>
      </c>
      <c r="E27" s="79">
        <v>2094.22</v>
      </c>
      <c r="F27" s="79"/>
      <c r="G27" s="79"/>
      <c r="H27" s="79"/>
      <c r="I27" s="79"/>
      <c r="J27" s="83"/>
    </row>
    <row r="28" ht="22.8" customHeight="1" spans="2:10">
      <c r="B28" s="78" t="s">
        <v>127</v>
      </c>
      <c r="C28" s="78" t="s">
        <v>128</v>
      </c>
      <c r="D28" s="79">
        <v>340.58</v>
      </c>
      <c r="E28" s="79">
        <v>340.58</v>
      </c>
      <c r="F28" s="79"/>
      <c r="G28" s="79"/>
      <c r="H28" s="79"/>
      <c r="I28" s="79"/>
      <c r="J28" s="83"/>
    </row>
    <row r="29" ht="22.8" customHeight="1" spans="1:10">
      <c r="A29" s="21"/>
      <c r="B29" s="78" t="s">
        <v>129</v>
      </c>
      <c r="C29" s="78" t="s">
        <v>130</v>
      </c>
      <c r="D29" s="79">
        <v>340.58</v>
      </c>
      <c r="E29" s="79">
        <v>340.58</v>
      </c>
      <c r="F29" s="79"/>
      <c r="G29" s="79"/>
      <c r="H29" s="79"/>
      <c r="I29" s="79"/>
      <c r="J29" s="83"/>
    </row>
    <row r="30" ht="22.8" customHeight="1" spans="1:10">
      <c r="A30" s="21"/>
      <c r="B30" s="78" t="s">
        <v>131</v>
      </c>
      <c r="C30" s="78" t="s">
        <v>132</v>
      </c>
      <c r="D30" s="79">
        <v>340.58</v>
      </c>
      <c r="E30" s="79">
        <v>340.58</v>
      </c>
      <c r="F30" s="79"/>
      <c r="G30" s="79"/>
      <c r="H30" s="79"/>
      <c r="I30" s="79"/>
      <c r="J30" s="83"/>
    </row>
    <row r="31" ht="22.8" customHeight="1" spans="1:10">
      <c r="A31" s="12"/>
      <c r="B31" s="49"/>
      <c r="C31" s="81" t="s">
        <v>80</v>
      </c>
      <c r="D31" s="50">
        <v>6165.16</v>
      </c>
      <c r="E31" s="50">
        <v>5971.66</v>
      </c>
      <c r="F31" s="50">
        <v>193.5</v>
      </c>
      <c r="G31" s="50"/>
      <c r="H31" s="50"/>
      <c r="I31" s="50"/>
      <c r="J31" s="33"/>
    </row>
    <row r="32" ht="9.75" customHeight="1" spans="1:10">
      <c r="A32" s="82"/>
      <c r="B32" s="73"/>
      <c r="C32" s="73"/>
      <c r="D32" s="73"/>
      <c r="E32" s="73"/>
      <c r="F32" s="73"/>
      <c r="G32" s="73"/>
      <c r="H32" s="77"/>
      <c r="I32" s="77"/>
      <c r="J32" s="73"/>
    </row>
  </sheetData>
  <mergeCells count="11">
    <mergeCell ref="B2:I2"/>
    <mergeCell ref="B3:C3"/>
    <mergeCell ref="F4:I4"/>
    <mergeCell ref="G5:I5"/>
    <mergeCell ref="A9:A10"/>
    <mergeCell ref="A15:A17"/>
    <mergeCell ref="B4:B6"/>
    <mergeCell ref="C4:C6"/>
    <mergeCell ref="D4:D6"/>
    <mergeCell ref="E4:E6"/>
    <mergeCell ref="F5:F6"/>
  </mergeCells>
  <printOptions horizontalCentered="1"/>
  <pageMargins left="0.196527777777778" right="0.236111111111111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41" workbookViewId="0">
      <selection activeCell="E8" sqref="E8:E28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s="5"/>
      <c r="B1" s="68" t="s">
        <v>133</v>
      </c>
      <c r="C1" s="5"/>
      <c r="D1" s="5"/>
      <c r="E1" s="5"/>
      <c r="F1" s="33"/>
    </row>
    <row r="2" ht="22.8" customHeight="1" spans="1:6">
      <c r="A2" s="5"/>
      <c r="B2" s="8" t="s">
        <v>134</v>
      </c>
      <c r="C2" s="8"/>
      <c r="D2" s="8"/>
      <c r="E2" s="8"/>
      <c r="F2" s="33"/>
    </row>
    <row r="3" ht="19.55" customHeight="1" spans="1:6">
      <c r="A3" s="10"/>
      <c r="B3" s="30" t="s">
        <v>2</v>
      </c>
      <c r="C3" s="30"/>
      <c r="D3" s="10"/>
      <c r="E3" s="31" t="s">
        <v>3</v>
      </c>
      <c r="F3" s="69"/>
    </row>
    <row r="4" ht="24.4" customHeight="1" spans="1:6">
      <c r="A4" s="12"/>
      <c r="B4" s="70" t="s">
        <v>4</v>
      </c>
      <c r="C4" s="70"/>
      <c r="D4" s="70" t="s">
        <v>5</v>
      </c>
      <c r="E4" s="70"/>
      <c r="F4" s="33"/>
    </row>
    <row r="5" ht="24.4" customHeight="1" spans="1:6">
      <c r="A5" s="12"/>
      <c r="B5" s="70" t="s">
        <v>6</v>
      </c>
      <c r="C5" s="70" t="s">
        <v>7</v>
      </c>
      <c r="D5" s="70" t="s">
        <v>6</v>
      </c>
      <c r="E5" s="70" t="s">
        <v>7</v>
      </c>
      <c r="F5" s="33"/>
    </row>
    <row r="6" ht="22.8" customHeight="1" spans="1:6">
      <c r="A6" s="12"/>
      <c r="B6" s="71" t="s">
        <v>135</v>
      </c>
      <c r="C6" s="67">
        <v>6165.16</v>
      </c>
      <c r="D6" s="71" t="s">
        <v>136</v>
      </c>
      <c r="E6" s="67">
        <v>6165.16</v>
      </c>
      <c r="F6" s="33"/>
    </row>
    <row r="7" ht="22.8" customHeight="1" spans="1:6">
      <c r="A7" s="12"/>
      <c r="B7" s="71" t="s">
        <v>137</v>
      </c>
      <c r="C7" s="67">
        <v>6165.16</v>
      </c>
      <c r="D7" s="71" t="s">
        <v>138</v>
      </c>
      <c r="E7" s="67"/>
      <c r="F7" s="33"/>
    </row>
    <row r="8" ht="22.8" customHeight="1" spans="1:6">
      <c r="A8" s="12"/>
      <c r="B8" s="71" t="s">
        <v>139</v>
      </c>
      <c r="C8" s="67"/>
      <c r="D8" s="71" t="s">
        <v>140</v>
      </c>
      <c r="E8" s="67"/>
      <c r="F8" s="33"/>
    </row>
    <row r="9" ht="22.8" customHeight="1" spans="1:6">
      <c r="A9" s="12"/>
      <c r="B9" s="71" t="s">
        <v>141</v>
      </c>
      <c r="C9" s="67"/>
      <c r="D9" s="71" t="s">
        <v>142</v>
      </c>
      <c r="E9" s="67"/>
      <c r="F9" s="33"/>
    </row>
    <row r="10" ht="22.8" customHeight="1" spans="1:6">
      <c r="A10" s="12"/>
      <c r="B10" s="71" t="s">
        <v>26</v>
      </c>
      <c r="C10" s="67"/>
      <c r="D10" s="71" t="s">
        <v>143</v>
      </c>
      <c r="E10" s="67"/>
      <c r="F10" s="33"/>
    </row>
    <row r="11" ht="22.8" customHeight="1" spans="1:6">
      <c r="A11" s="12"/>
      <c r="B11" s="71" t="s">
        <v>26</v>
      </c>
      <c r="C11" s="67"/>
      <c r="D11" s="71" t="s">
        <v>144</v>
      </c>
      <c r="E11" s="67"/>
      <c r="F11" s="33"/>
    </row>
    <row r="12" ht="22.8" customHeight="1" spans="1:6">
      <c r="A12" s="12"/>
      <c r="B12" s="71" t="s">
        <v>26</v>
      </c>
      <c r="C12" s="67"/>
      <c r="D12" s="71" t="s">
        <v>145</v>
      </c>
      <c r="E12" s="67"/>
      <c r="F12" s="33"/>
    </row>
    <row r="13" ht="22.8" customHeight="1" spans="1:6">
      <c r="A13" s="12"/>
      <c r="B13" s="71" t="s">
        <v>26</v>
      </c>
      <c r="C13" s="67"/>
      <c r="D13" s="71" t="s">
        <v>146</v>
      </c>
      <c r="E13" s="67"/>
      <c r="F13" s="33"/>
    </row>
    <row r="14" ht="22.8" customHeight="1" spans="1:6">
      <c r="A14" s="12"/>
      <c r="B14" s="71" t="s">
        <v>26</v>
      </c>
      <c r="C14" s="67"/>
      <c r="D14" s="71" t="s">
        <v>147</v>
      </c>
      <c r="E14" s="67">
        <v>516.45</v>
      </c>
      <c r="F14" s="33"/>
    </row>
    <row r="15" ht="22.8" customHeight="1" spans="1:6">
      <c r="A15" s="12"/>
      <c r="B15" s="71" t="s">
        <v>26</v>
      </c>
      <c r="C15" s="67"/>
      <c r="D15" s="71" t="s">
        <v>148</v>
      </c>
      <c r="E15" s="67"/>
      <c r="F15" s="33"/>
    </row>
    <row r="16" ht="22.8" customHeight="1" spans="1:6">
      <c r="A16" s="12"/>
      <c r="B16" s="71" t="s">
        <v>26</v>
      </c>
      <c r="C16" s="67"/>
      <c r="D16" s="71" t="s">
        <v>149</v>
      </c>
      <c r="E16" s="67">
        <v>259.93</v>
      </c>
      <c r="F16" s="33"/>
    </row>
    <row r="17" ht="22.8" customHeight="1" spans="1:6">
      <c r="A17" s="12"/>
      <c r="B17" s="71" t="s">
        <v>26</v>
      </c>
      <c r="C17" s="67"/>
      <c r="D17" s="71" t="s">
        <v>150</v>
      </c>
      <c r="E17" s="67"/>
      <c r="F17" s="33"/>
    </row>
    <row r="18" ht="22.8" customHeight="1" spans="1:6">
      <c r="A18" s="12"/>
      <c r="B18" s="71" t="s">
        <v>26</v>
      </c>
      <c r="C18" s="67"/>
      <c r="D18" s="71" t="s">
        <v>151</v>
      </c>
      <c r="E18" s="67"/>
      <c r="F18" s="33"/>
    </row>
    <row r="19" ht="22.8" customHeight="1" spans="1:6">
      <c r="A19" s="12"/>
      <c r="B19" s="71" t="s">
        <v>26</v>
      </c>
      <c r="C19" s="67"/>
      <c r="D19" s="71" t="s">
        <v>152</v>
      </c>
      <c r="E19" s="67">
        <v>20</v>
      </c>
      <c r="F19" s="33"/>
    </row>
    <row r="20" ht="22.8" customHeight="1" spans="1:6">
      <c r="A20" s="12"/>
      <c r="B20" s="71" t="s">
        <v>26</v>
      </c>
      <c r="C20" s="67"/>
      <c r="D20" s="71" t="s">
        <v>153</v>
      </c>
      <c r="E20" s="67">
        <v>5028.2</v>
      </c>
      <c r="F20" s="33"/>
    </row>
    <row r="21" ht="22.8" customHeight="1" spans="1:6">
      <c r="A21" s="12"/>
      <c r="B21" s="71" t="s">
        <v>26</v>
      </c>
      <c r="C21" s="67"/>
      <c r="D21" s="71" t="s">
        <v>154</v>
      </c>
      <c r="E21" s="67"/>
      <c r="F21" s="33"/>
    </row>
    <row r="22" ht="22.8" customHeight="1" spans="1:6">
      <c r="A22" s="12"/>
      <c r="B22" s="71" t="s">
        <v>26</v>
      </c>
      <c r="C22" s="67"/>
      <c r="D22" s="71" t="s">
        <v>155</v>
      </c>
      <c r="E22" s="67"/>
      <c r="F22" s="33"/>
    </row>
    <row r="23" ht="22.8" customHeight="1" spans="1:6">
      <c r="A23" s="12"/>
      <c r="B23" s="71" t="s">
        <v>26</v>
      </c>
      <c r="C23" s="67"/>
      <c r="D23" s="71" t="s">
        <v>156</v>
      </c>
      <c r="E23" s="67"/>
      <c r="F23" s="33"/>
    </row>
    <row r="24" ht="22.8" customHeight="1" spans="1:6">
      <c r="A24" s="12"/>
      <c r="B24" s="71" t="s">
        <v>26</v>
      </c>
      <c r="C24" s="67"/>
      <c r="D24" s="71" t="s">
        <v>157</v>
      </c>
      <c r="E24" s="67"/>
      <c r="F24" s="33"/>
    </row>
    <row r="25" ht="22.8" customHeight="1" spans="1:6">
      <c r="A25" s="12"/>
      <c r="B25" s="71" t="s">
        <v>26</v>
      </c>
      <c r="C25" s="67"/>
      <c r="D25" s="71" t="s">
        <v>158</v>
      </c>
      <c r="E25" s="67"/>
      <c r="F25" s="33"/>
    </row>
    <row r="26" ht="22.8" customHeight="1" spans="1:6">
      <c r="A26" s="12"/>
      <c r="B26" s="71" t="s">
        <v>26</v>
      </c>
      <c r="C26" s="67"/>
      <c r="D26" s="71" t="s">
        <v>159</v>
      </c>
      <c r="E26" s="67">
        <v>340.58</v>
      </c>
      <c r="F26" s="33"/>
    </row>
    <row r="27" ht="22.8" customHeight="1" spans="1:6">
      <c r="A27" s="12"/>
      <c r="B27" s="71" t="s">
        <v>26</v>
      </c>
      <c r="C27" s="67"/>
      <c r="D27" s="71" t="s">
        <v>160</v>
      </c>
      <c r="E27" s="67"/>
      <c r="F27" s="33"/>
    </row>
    <row r="28" ht="22.8" customHeight="1" spans="1:6">
      <c r="A28" s="12"/>
      <c r="B28" s="71" t="s">
        <v>26</v>
      </c>
      <c r="C28" s="67"/>
      <c r="D28" s="71" t="s">
        <v>161</v>
      </c>
      <c r="E28" s="67"/>
      <c r="F28" s="33"/>
    </row>
    <row r="29" ht="22.8" customHeight="1" spans="1:6">
      <c r="A29" s="12"/>
      <c r="B29" s="71" t="s">
        <v>26</v>
      </c>
      <c r="C29" s="67"/>
      <c r="D29" s="71" t="s">
        <v>162</v>
      </c>
      <c r="E29" s="67"/>
      <c r="F29" s="33"/>
    </row>
    <row r="30" ht="22.8" customHeight="1" spans="1:6">
      <c r="A30" s="12"/>
      <c r="B30" s="71" t="s">
        <v>26</v>
      </c>
      <c r="C30" s="67"/>
      <c r="D30" s="71" t="s">
        <v>163</v>
      </c>
      <c r="E30" s="67"/>
      <c r="F30" s="33"/>
    </row>
    <row r="31" ht="22.8" customHeight="1" spans="1:6">
      <c r="A31" s="12"/>
      <c r="B31" s="71" t="s">
        <v>26</v>
      </c>
      <c r="C31" s="67"/>
      <c r="D31" s="71" t="s">
        <v>164</v>
      </c>
      <c r="E31" s="67"/>
      <c r="F31" s="33"/>
    </row>
    <row r="32" ht="22.8" customHeight="1" spans="1:6">
      <c r="A32" s="12"/>
      <c r="B32" s="71" t="s">
        <v>26</v>
      </c>
      <c r="C32" s="67"/>
      <c r="D32" s="71" t="s">
        <v>165</v>
      </c>
      <c r="E32" s="67"/>
      <c r="F32" s="33"/>
    </row>
    <row r="33" ht="22.8" customHeight="1" spans="1:6">
      <c r="A33" s="12"/>
      <c r="B33" s="71" t="s">
        <v>26</v>
      </c>
      <c r="C33" s="67"/>
      <c r="D33" s="71" t="s">
        <v>166</v>
      </c>
      <c r="E33" s="67"/>
      <c r="F33" s="33"/>
    </row>
    <row r="34" ht="22.8" customHeight="1" spans="1:6">
      <c r="A34" s="12"/>
      <c r="B34" s="71" t="s">
        <v>167</v>
      </c>
      <c r="C34" s="67"/>
      <c r="D34" s="71" t="s">
        <v>168</v>
      </c>
      <c r="E34" s="67"/>
      <c r="F34" s="33"/>
    </row>
    <row r="35" ht="22.8" customHeight="1" spans="1:6">
      <c r="A35" s="12"/>
      <c r="B35" s="71" t="s">
        <v>169</v>
      </c>
      <c r="C35" s="67"/>
      <c r="D35" s="71" t="s">
        <v>26</v>
      </c>
      <c r="E35" s="67"/>
      <c r="F35" s="33"/>
    </row>
    <row r="36" ht="22.8" customHeight="1" spans="1:6">
      <c r="A36" s="12"/>
      <c r="B36" s="71" t="s">
        <v>170</v>
      </c>
      <c r="C36" s="67"/>
      <c r="D36" s="71" t="s">
        <v>26</v>
      </c>
      <c r="E36" s="67"/>
      <c r="F36" s="33"/>
    </row>
    <row r="37" ht="22.8" customHeight="1" spans="1:6">
      <c r="A37" s="12"/>
      <c r="B37" s="71" t="s">
        <v>171</v>
      </c>
      <c r="C37" s="67"/>
      <c r="D37" s="71" t="s">
        <v>26</v>
      </c>
      <c r="E37" s="67"/>
      <c r="F37" s="33"/>
    </row>
    <row r="38" ht="22.8" customHeight="1" spans="1:6">
      <c r="A38" s="12"/>
      <c r="B38" s="71" t="s">
        <v>172</v>
      </c>
      <c r="C38" s="67"/>
      <c r="D38" s="71" t="s">
        <v>26</v>
      </c>
      <c r="E38" s="67"/>
      <c r="F38" s="33"/>
    </row>
    <row r="39" ht="22.8" customHeight="1" spans="1:6">
      <c r="A39" s="12"/>
      <c r="B39" s="71" t="s">
        <v>173</v>
      </c>
      <c r="C39" s="67"/>
      <c r="D39" s="71" t="s">
        <v>26</v>
      </c>
      <c r="E39" s="67"/>
      <c r="F39" s="33"/>
    </row>
    <row r="40" ht="22.8" customHeight="1" spans="1:6">
      <c r="A40" s="12"/>
      <c r="B40" s="71" t="s">
        <v>174</v>
      </c>
      <c r="C40" s="67"/>
      <c r="D40" s="71" t="s">
        <v>26</v>
      </c>
      <c r="E40" s="67"/>
      <c r="F40" s="33"/>
    </row>
    <row r="41" ht="22.8" customHeight="1" spans="1:6">
      <c r="A41" s="12"/>
      <c r="B41" s="71" t="s">
        <v>175</v>
      </c>
      <c r="C41" s="67"/>
      <c r="D41" s="71" t="s">
        <v>26</v>
      </c>
      <c r="E41" s="67"/>
      <c r="F41" s="33"/>
    </row>
    <row r="42" ht="22.8" customHeight="1" spans="1:6">
      <c r="A42" s="12"/>
      <c r="B42" s="71" t="s">
        <v>176</v>
      </c>
      <c r="C42" s="67"/>
      <c r="D42" s="71" t="s">
        <v>26</v>
      </c>
      <c r="E42" s="67"/>
      <c r="F42" s="33"/>
    </row>
    <row r="43" ht="22.8" customHeight="1" spans="1:6">
      <c r="A43" s="12"/>
      <c r="B43" s="71" t="s">
        <v>177</v>
      </c>
      <c r="C43" s="67"/>
      <c r="D43" s="71" t="s">
        <v>26</v>
      </c>
      <c r="E43" s="67"/>
      <c r="F43" s="33"/>
    </row>
    <row r="44" ht="22.8" customHeight="1" spans="1:6">
      <c r="A44" s="12"/>
      <c r="B44" s="71" t="s">
        <v>178</v>
      </c>
      <c r="C44" s="67"/>
      <c r="D44" s="71" t="s">
        <v>26</v>
      </c>
      <c r="E44" s="67"/>
      <c r="F44" s="33"/>
    </row>
    <row r="45" ht="22.8" customHeight="1" spans="1:6">
      <c r="A45" s="12"/>
      <c r="B45" s="71" t="s">
        <v>179</v>
      </c>
      <c r="C45" s="67"/>
      <c r="D45" s="71" t="s">
        <v>26</v>
      </c>
      <c r="E45" s="67"/>
      <c r="F45" s="33"/>
    </row>
    <row r="46" ht="22.8" customHeight="1" spans="1:6">
      <c r="A46" s="12"/>
      <c r="B46" s="71" t="s">
        <v>180</v>
      </c>
      <c r="C46" s="67"/>
      <c r="D46" s="71" t="s">
        <v>26</v>
      </c>
      <c r="E46" s="67"/>
      <c r="F46" s="33"/>
    </row>
    <row r="47" ht="22.8" customHeight="1" spans="1:6">
      <c r="A47" s="12"/>
      <c r="B47" s="71" t="s">
        <v>181</v>
      </c>
      <c r="C47" s="67"/>
      <c r="D47" s="71" t="s">
        <v>26</v>
      </c>
      <c r="E47" s="67"/>
      <c r="F47" s="33"/>
    </row>
    <row r="48" ht="22.8" customHeight="1" spans="1:6">
      <c r="A48" s="12"/>
      <c r="B48" s="71" t="s">
        <v>182</v>
      </c>
      <c r="C48" s="67"/>
      <c r="D48" s="71" t="s">
        <v>26</v>
      </c>
      <c r="E48" s="67"/>
      <c r="F48" s="33"/>
    </row>
    <row r="49" ht="22.8" customHeight="1" spans="1:6">
      <c r="A49" s="12"/>
      <c r="B49" s="71" t="s">
        <v>183</v>
      </c>
      <c r="C49" s="67"/>
      <c r="D49" s="71" t="s">
        <v>26</v>
      </c>
      <c r="E49" s="67"/>
      <c r="F49" s="33"/>
    </row>
    <row r="50" ht="22.8" customHeight="1" spans="1:6">
      <c r="A50" s="12"/>
      <c r="B50" s="71" t="s">
        <v>184</v>
      </c>
      <c r="C50" s="67"/>
      <c r="D50" s="71" t="s">
        <v>26</v>
      </c>
      <c r="E50" s="67"/>
      <c r="F50" s="33"/>
    </row>
    <row r="51" ht="22.8" customHeight="1" spans="1:6">
      <c r="A51" s="12"/>
      <c r="B51" s="71" t="s">
        <v>185</v>
      </c>
      <c r="C51" s="67"/>
      <c r="D51" s="71" t="s">
        <v>26</v>
      </c>
      <c r="E51" s="67"/>
      <c r="F51" s="33"/>
    </row>
    <row r="52" ht="22.8" customHeight="1" spans="1:6">
      <c r="A52" s="12"/>
      <c r="B52" s="71" t="s">
        <v>186</v>
      </c>
      <c r="C52" s="67"/>
      <c r="D52" s="71" t="s">
        <v>26</v>
      </c>
      <c r="E52" s="67"/>
      <c r="F52" s="33"/>
    </row>
    <row r="53" ht="22.8" customHeight="1" spans="1:6">
      <c r="A53" s="12"/>
      <c r="B53" s="71" t="s">
        <v>187</v>
      </c>
      <c r="C53" s="67"/>
      <c r="D53" s="71" t="s">
        <v>26</v>
      </c>
      <c r="E53" s="67"/>
      <c r="F53" s="33"/>
    </row>
    <row r="54" ht="22.8" customHeight="1" spans="1:6">
      <c r="A54" s="12"/>
      <c r="B54" s="72" t="s">
        <v>49</v>
      </c>
      <c r="C54" s="34">
        <v>6165.16</v>
      </c>
      <c r="D54" s="72" t="s">
        <v>50</v>
      </c>
      <c r="E54" s="34">
        <v>6165.16</v>
      </c>
      <c r="F54" s="33"/>
    </row>
    <row r="55" ht="9.75" customHeight="1" spans="1:6">
      <c r="A55" s="73"/>
      <c r="B55" s="73"/>
      <c r="C55" s="73"/>
      <c r="D55" s="73"/>
      <c r="E55" s="73"/>
      <c r="F55" s="74"/>
    </row>
  </sheetData>
  <mergeCells count="6">
    <mergeCell ref="B2:E2"/>
    <mergeCell ref="B3:C3"/>
    <mergeCell ref="B4:C4"/>
    <mergeCell ref="D4:E4"/>
    <mergeCell ref="A7:A33"/>
    <mergeCell ref="A35:A53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D10" sqref="D10:F11"/>
    </sheetView>
  </sheetViews>
  <sheetFormatPr defaultColWidth="10" defaultRowHeight="13.5"/>
  <cols>
    <col min="1" max="1" width="1.53333333333333" customWidth="1"/>
    <col min="2" max="2" width="11.8" customWidth="1"/>
    <col min="3" max="3" width="35.9" customWidth="1"/>
    <col min="4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7"/>
      <c r="B1" s="6" t="s">
        <v>188</v>
      </c>
      <c r="C1" s="7"/>
      <c r="D1" s="7"/>
      <c r="E1" s="7"/>
      <c r="F1" s="7"/>
      <c r="G1" s="7" t="s">
        <v>189</v>
      </c>
      <c r="H1" s="7"/>
      <c r="I1" s="62"/>
    </row>
    <row r="2" ht="22.8" customHeight="1" spans="1:9">
      <c r="A2" s="7"/>
      <c r="B2" s="8" t="s">
        <v>190</v>
      </c>
      <c r="C2" s="8"/>
      <c r="D2" s="8"/>
      <c r="E2" s="8"/>
      <c r="F2" s="8"/>
      <c r="G2" s="8"/>
      <c r="H2" s="8"/>
      <c r="I2" s="62"/>
    </row>
    <row r="3" ht="19.55" customHeight="1" spans="1:9">
      <c r="A3" s="11"/>
      <c r="B3" s="44" t="s">
        <v>2</v>
      </c>
      <c r="C3" s="44"/>
      <c r="D3" s="11"/>
      <c r="E3" s="11"/>
      <c r="F3" s="11"/>
      <c r="G3" s="11"/>
      <c r="H3" s="61" t="s">
        <v>3</v>
      </c>
      <c r="I3" s="65"/>
    </row>
    <row r="4" ht="24.4" customHeight="1" spans="1:9">
      <c r="A4" s="45"/>
      <c r="B4" s="46" t="s">
        <v>83</v>
      </c>
      <c r="C4" s="46" t="s">
        <v>84</v>
      </c>
      <c r="D4" s="46" t="s">
        <v>55</v>
      </c>
      <c r="E4" s="46" t="s">
        <v>85</v>
      </c>
      <c r="F4" s="46"/>
      <c r="G4" s="46"/>
      <c r="H4" s="46" t="s">
        <v>86</v>
      </c>
      <c r="I4" s="62"/>
    </row>
    <row r="5" ht="24.4" customHeight="1" spans="1:9">
      <c r="A5" s="45"/>
      <c r="B5" s="46"/>
      <c r="C5" s="46"/>
      <c r="D5" s="46"/>
      <c r="E5" s="46" t="s">
        <v>58</v>
      </c>
      <c r="F5" s="46" t="s">
        <v>191</v>
      </c>
      <c r="G5" s="46" t="s">
        <v>192</v>
      </c>
      <c r="H5" s="46"/>
      <c r="I5" s="62"/>
    </row>
    <row r="6" ht="22.8" customHeight="1" spans="1:9">
      <c r="A6" s="45"/>
      <c r="B6" s="48" t="s">
        <v>91</v>
      </c>
      <c r="C6" s="49" t="s">
        <v>92</v>
      </c>
      <c r="D6" s="67">
        <f>D7+D10</f>
        <v>516.45</v>
      </c>
      <c r="E6" s="67">
        <f>E7+E10</f>
        <v>516.45</v>
      </c>
      <c r="F6" s="67">
        <f>F7+F10</f>
        <v>516.45</v>
      </c>
      <c r="G6" s="67"/>
      <c r="H6" s="67"/>
      <c r="I6" s="62"/>
    </row>
    <row r="7" ht="22.8" customHeight="1" spans="1:9">
      <c r="A7" s="45"/>
      <c r="B7" s="48" t="s">
        <v>93</v>
      </c>
      <c r="C7" s="49" t="s">
        <v>193</v>
      </c>
      <c r="D7" s="67">
        <v>455.23</v>
      </c>
      <c r="E7" s="67">
        <v>455.23</v>
      </c>
      <c r="F7" s="67">
        <v>455.23</v>
      </c>
      <c r="G7" s="67"/>
      <c r="H7" s="67"/>
      <c r="I7" s="62"/>
    </row>
    <row r="8" ht="22.8" customHeight="1" spans="1:9">
      <c r="A8" s="45"/>
      <c r="B8" s="48" t="s">
        <v>95</v>
      </c>
      <c r="C8" s="49" t="s">
        <v>194</v>
      </c>
      <c r="D8" s="67">
        <v>452.06</v>
      </c>
      <c r="E8" s="67">
        <v>452.06</v>
      </c>
      <c r="F8" s="67">
        <v>452.06</v>
      </c>
      <c r="G8" s="67"/>
      <c r="H8" s="67"/>
      <c r="I8" s="62"/>
    </row>
    <row r="9" ht="22.8" customHeight="1" spans="1:9">
      <c r="A9" s="45"/>
      <c r="B9" s="48" t="s">
        <v>97</v>
      </c>
      <c r="C9" s="49" t="s">
        <v>195</v>
      </c>
      <c r="D9" s="67">
        <v>3.17</v>
      </c>
      <c r="E9" s="67">
        <v>3.17</v>
      </c>
      <c r="F9" s="67">
        <v>3.17</v>
      </c>
      <c r="G9" s="67"/>
      <c r="H9" s="67"/>
      <c r="I9" s="62"/>
    </row>
    <row r="10" ht="22.8" customHeight="1" spans="1:9">
      <c r="A10" s="45"/>
      <c r="B10" s="48" t="s">
        <v>99</v>
      </c>
      <c r="C10" s="49" t="s">
        <v>196</v>
      </c>
      <c r="D10" s="67">
        <v>61.22</v>
      </c>
      <c r="E10" s="67">
        <v>61.22</v>
      </c>
      <c r="F10" s="67">
        <v>61.22</v>
      </c>
      <c r="G10" s="67"/>
      <c r="H10" s="67"/>
      <c r="I10" s="62"/>
    </row>
    <row r="11" ht="22.8" customHeight="1" spans="1:9">
      <c r="A11" s="45"/>
      <c r="B11" s="48" t="s">
        <v>101</v>
      </c>
      <c r="C11" s="49" t="s">
        <v>197</v>
      </c>
      <c r="D11" s="67">
        <v>61.22</v>
      </c>
      <c r="E11" s="67">
        <v>61.22</v>
      </c>
      <c r="F11" s="67">
        <v>61.22</v>
      </c>
      <c r="G11" s="67"/>
      <c r="H11" s="67"/>
      <c r="I11" s="62"/>
    </row>
    <row r="12" ht="22.8" customHeight="1" spans="1:9">
      <c r="A12" s="45"/>
      <c r="B12" s="48" t="s">
        <v>102</v>
      </c>
      <c r="C12" s="49" t="s">
        <v>103</v>
      </c>
      <c r="D12" s="67">
        <v>259.93</v>
      </c>
      <c r="E12" s="67">
        <v>259.93</v>
      </c>
      <c r="F12" s="67">
        <v>259.93</v>
      </c>
      <c r="G12" s="67"/>
      <c r="H12" s="67"/>
      <c r="I12" s="62"/>
    </row>
    <row r="13" ht="22.8" customHeight="1" spans="1:9">
      <c r="A13" s="45"/>
      <c r="B13" s="48" t="s">
        <v>104</v>
      </c>
      <c r="C13" s="49" t="s">
        <v>198</v>
      </c>
      <c r="D13" s="67">
        <v>259.93</v>
      </c>
      <c r="E13" s="67">
        <v>259.93</v>
      </c>
      <c r="F13" s="67">
        <v>259.93</v>
      </c>
      <c r="G13" s="67"/>
      <c r="H13" s="67"/>
      <c r="I13" s="62"/>
    </row>
    <row r="14" ht="22.8" customHeight="1" spans="1:9">
      <c r="A14" s="45"/>
      <c r="B14" s="48" t="s">
        <v>106</v>
      </c>
      <c r="C14" s="49" t="s">
        <v>199</v>
      </c>
      <c r="D14" s="67">
        <v>60.58</v>
      </c>
      <c r="E14" s="67">
        <v>60.58</v>
      </c>
      <c r="F14" s="67">
        <v>60.58</v>
      </c>
      <c r="G14" s="67"/>
      <c r="H14" s="67"/>
      <c r="I14" s="62"/>
    </row>
    <row r="15" s="2" customFormat="1" ht="22.8" customHeight="1" spans="1:9">
      <c r="A15" s="51"/>
      <c r="B15" s="52" t="s">
        <v>200</v>
      </c>
      <c r="C15" s="53" t="s">
        <v>201</v>
      </c>
      <c r="D15" s="54">
        <v>159.43</v>
      </c>
      <c r="E15" s="54">
        <v>159.43</v>
      </c>
      <c r="F15" s="54">
        <v>159.43</v>
      </c>
      <c r="G15" s="54"/>
      <c r="H15" s="54"/>
      <c r="I15" s="63"/>
    </row>
    <row r="16" ht="22.8" customHeight="1" spans="1:9">
      <c r="A16" s="45"/>
      <c r="B16" s="48" t="s">
        <v>109</v>
      </c>
      <c r="C16" s="49" t="s">
        <v>202</v>
      </c>
      <c r="D16" s="67">
        <v>39.92</v>
      </c>
      <c r="E16" s="67">
        <v>39.92</v>
      </c>
      <c r="F16" s="67">
        <v>39.92</v>
      </c>
      <c r="G16" s="67"/>
      <c r="H16" s="67"/>
      <c r="I16" s="62"/>
    </row>
    <row r="17" ht="22.8" customHeight="1" spans="1:9">
      <c r="A17" s="45"/>
      <c r="B17" s="48" t="s">
        <v>111</v>
      </c>
      <c r="C17" s="49" t="s">
        <v>112</v>
      </c>
      <c r="D17" s="67">
        <v>20</v>
      </c>
      <c r="E17" s="67">
        <v>20</v>
      </c>
      <c r="F17" s="67">
        <v>20</v>
      </c>
      <c r="G17" s="67"/>
      <c r="H17" s="67"/>
      <c r="I17" s="62"/>
    </row>
    <row r="18" ht="22.8" customHeight="1" spans="1:9">
      <c r="A18" s="45"/>
      <c r="B18" s="48" t="s">
        <v>113</v>
      </c>
      <c r="C18" s="49" t="s">
        <v>203</v>
      </c>
      <c r="D18" s="67">
        <v>20</v>
      </c>
      <c r="E18" s="67">
        <v>20</v>
      </c>
      <c r="F18" s="67">
        <v>20</v>
      </c>
      <c r="G18" s="67"/>
      <c r="H18" s="67"/>
      <c r="I18" s="62"/>
    </row>
    <row r="19" ht="22.8" customHeight="1" spans="1:9">
      <c r="A19" s="45"/>
      <c r="B19" s="48" t="s">
        <v>115</v>
      </c>
      <c r="C19" s="49" t="s">
        <v>204</v>
      </c>
      <c r="D19" s="67">
        <v>20</v>
      </c>
      <c r="E19" s="67">
        <v>20</v>
      </c>
      <c r="F19" s="67">
        <v>20</v>
      </c>
      <c r="G19" s="67"/>
      <c r="H19" s="67"/>
      <c r="I19" s="62"/>
    </row>
    <row r="20" ht="22.8" customHeight="1" spans="1:9">
      <c r="A20" s="45"/>
      <c r="B20" s="48" t="s">
        <v>117</v>
      </c>
      <c r="C20" s="49" t="s">
        <v>118</v>
      </c>
      <c r="D20" s="67">
        <v>5028.2</v>
      </c>
      <c r="E20" s="67">
        <v>4834.7</v>
      </c>
      <c r="F20" s="67">
        <v>4319.71</v>
      </c>
      <c r="G20" s="67">
        <v>514.99</v>
      </c>
      <c r="H20" s="67">
        <v>193.5</v>
      </c>
      <c r="I20" s="62"/>
    </row>
    <row r="21" ht="22.8" customHeight="1" spans="1:9">
      <c r="A21" s="45"/>
      <c r="B21" s="48" t="s">
        <v>119</v>
      </c>
      <c r="C21" s="49" t="s">
        <v>205</v>
      </c>
      <c r="D21" s="67">
        <v>5028.2</v>
      </c>
      <c r="E21" s="67">
        <v>4834.7</v>
      </c>
      <c r="F21" s="67">
        <v>4319.71</v>
      </c>
      <c r="G21" s="67">
        <v>514.99</v>
      </c>
      <c r="H21" s="67">
        <v>193.5</v>
      </c>
      <c r="I21" s="62"/>
    </row>
    <row r="22" ht="22.8" customHeight="1" spans="1:9">
      <c r="A22" s="45"/>
      <c r="B22" s="48" t="s">
        <v>121</v>
      </c>
      <c r="C22" s="49" t="s">
        <v>206</v>
      </c>
      <c r="D22" s="67">
        <v>1470.76</v>
      </c>
      <c r="E22" s="67">
        <v>1398.76</v>
      </c>
      <c r="F22" s="67">
        <v>1253.4</v>
      </c>
      <c r="G22" s="67">
        <v>145.36</v>
      </c>
      <c r="H22" s="67">
        <v>72</v>
      </c>
      <c r="I22" s="62"/>
    </row>
    <row r="23" s="2" customFormat="1" ht="22.8" customHeight="1" spans="1:9">
      <c r="A23" s="51"/>
      <c r="B23" s="52" t="s">
        <v>207</v>
      </c>
      <c r="C23" s="53" t="s">
        <v>208</v>
      </c>
      <c r="D23" s="54">
        <v>961.51</v>
      </c>
      <c r="E23" s="54">
        <v>885.01</v>
      </c>
      <c r="F23" s="54">
        <v>775.04</v>
      </c>
      <c r="G23" s="54">
        <v>109.97</v>
      </c>
      <c r="H23" s="54">
        <v>76.5</v>
      </c>
      <c r="I23" s="63"/>
    </row>
    <row r="24" customFormat="1" ht="22.8" customHeight="1" spans="1:9">
      <c r="A24" s="45"/>
      <c r="B24" s="48" t="s">
        <v>209</v>
      </c>
      <c r="C24" s="49" t="s">
        <v>210</v>
      </c>
      <c r="D24" s="67">
        <v>45</v>
      </c>
      <c r="E24" s="67"/>
      <c r="F24" s="67"/>
      <c r="G24" s="67"/>
      <c r="H24" s="67">
        <v>45</v>
      </c>
      <c r="I24" s="62"/>
    </row>
    <row r="25" customFormat="1" ht="22.8" customHeight="1" spans="1:9">
      <c r="A25" s="45"/>
      <c r="B25" s="48" t="s">
        <v>211</v>
      </c>
      <c r="C25" s="49" t="s">
        <v>212</v>
      </c>
      <c r="D25" s="67">
        <v>456.71</v>
      </c>
      <c r="E25" s="67">
        <v>456.71</v>
      </c>
      <c r="F25" s="67">
        <v>390.7</v>
      </c>
      <c r="G25" s="67">
        <v>66.01</v>
      </c>
      <c r="H25" s="67"/>
      <c r="I25" s="62"/>
    </row>
    <row r="26" s="1" customFormat="1" ht="22.9" customHeight="1" spans="1:9">
      <c r="A26" s="45"/>
      <c r="B26" s="48" t="s">
        <v>213</v>
      </c>
      <c r="C26" s="49" t="s">
        <v>214</v>
      </c>
      <c r="D26" s="67">
        <v>2094.22</v>
      </c>
      <c r="E26" s="67">
        <v>2094.22</v>
      </c>
      <c r="F26" s="67">
        <v>1900.57</v>
      </c>
      <c r="G26" s="67">
        <v>193.65</v>
      </c>
      <c r="H26" s="67"/>
      <c r="I26" s="62"/>
    </row>
    <row r="27" ht="22.8" customHeight="1" spans="1:9">
      <c r="A27" s="45"/>
      <c r="B27" s="48" t="s">
        <v>127</v>
      </c>
      <c r="C27" s="49" t="s">
        <v>128</v>
      </c>
      <c r="D27" s="67">
        <v>340.58</v>
      </c>
      <c r="E27" s="67">
        <v>340.58</v>
      </c>
      <c r="F27" s="67">
        <v>340.58</v>
      </c>
      <c r="G27" s="67"/>
      <c r="H27" s="67"/>
      <c r="I27" s="62"/>
    </row>
    <row r="28" ht="22.8" customHeight="1" spans="1:9">
      <c r="A28" s="45"/>
      <c r="B28" s="48" t="s">
        <v>129</v>
      </c>
      <c r="C28" s="49" t="s">
        <v>215</v>
      </c>
      <c r="D28" s="67">
        <v>340.58</v>
      </c>
      <c r="E28" s="67">
        <v>340.58</v>
      </c>
      <c r="F28" s="67">
        <v>340.58</v>
      </c>
      <c r="G28" s="67"/>
      <c r="H28" s="67"/>
      <c r="I28" s="62"/>
    </row>
    <row r="29" ht="22.8" customHeight="1" spans="1:9">
      <c r="A29" s="45"/>
      <c r="B29" s="48" t="s">
        <v>131</v>
      </c>
      <c r="C29" s="49" t="s">
        <v>216</v>
      </c>
      <c r="D29" s="67">
        <v>340.58</v>
      </c>
      <c r="E29" s="67">
        <v>340.58</v>
      </c>
      <c r="F29" s="67">
        <v>340.58</v>
      </c>
      <c r="G29" s="67"/>
      <c r="H29" s="67"/>
      <c r="I29" s="62"/>
    </row>
    <row r="30" ht="22.8" customHeight="1" spans="1:9">
      <c r="A30" s="55"/>
      <c r="B30" s="57"/>
      <c r="C30" s="56" t="s">
        <v>80</v>
      </c>
      <c r="D30" s="34">
        <f>D6+D12+D17+D20+D27</f>
        <v>6165.16</v>
      </c>
      <c r="E30" s="34">
        <f>E6+E12+E17+E20+E27</f>
        <v>5971.66</v>
      </c>
      <c r="F30" s="34">
        <f>F6+F12+F17+F20+F27</f>
        <v>5456.67</v>
      </c>
      <c r="G30" s="34">
        <f>G6+G12+G17+G20+G27</f>
        <v>514.99</v>
      </c>
      <c r="H30" s="34">
        <f>H6+H12+H17+H20+H27</f>
        <v>193.5</v>
      </c>
      <c r="I30" s="64"/>
    </row>
    <row r="31" ht="9.75" customHeight="1" spans="1:9">
      <c r="A31" s="59"/>
      <c r="B31" s="59"/>
      <c r="C31" s="59"/>
      <c r="D31" s="59"/>
      <c r="E31" s="59"/>
      <c r="F31" s="59"/>
      <c r="G31" s="59"/>
      <c r="H31" s="59"/>
      <c r="I31" s="66"/>
    </row>
  </sheetData>
  <mergeCells count="8">
    <mergeCell ref="B2:H2"/>
    <mergeCell ref="B3:C3"/>
    <mergeCell ref="E4:G4"/>
    <mergeCell ref="A6:A29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workbookViewId="0">
      <selection activeCell="D9" sqref="D9:E9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7"/>
      <c r="B1" s="6" t="s">
        <v>217</v>
      </c>
      <c r="C1" s="7"/>
      <c r="D1" s="7"/>
      <c r="E1" s="7"/>
      <c r="F1" s="7"/>
      <c r="G1" s="62"/>
    </row>
    <row r="2" ht="22.8" customHeight="1" spans="1:7">
      <c r="A2" s="7"/>
      <c r="B2" s="8" t="s">
        <v>218</v>
      </c>
      <c r="C2" s="8"/>
      <c r="D2" s="8"/>
      <c r="E2" s="8"/>
      <c r="F2" s="8"/>
      <c r="G2" s="62"/>
    </row>
    <row r="3" ht="19.55" customHeight="1" spans="1:7">
      <c r="A3" s="11"/>
      <c r="B3" s="44" t="s">
        <v>2</v>
      </c>
      <c r="C3" s="44"/>
      <c r="D3" s="11"/>
      <c r="E3" s="11"/>
      <c r="F3" s="61" t="s">
        <v>3</v>
      </c>
      <c r="G3" s="65"/>
    </row>
    <row r="4" ht="24.4" customHeight="1" spans="1:7">
      <c r="A4" s="45"/>
      <c r="B4" s="46" t="s">
        <v>219</v>
      </c>
      <c r="C4" s="46"/>
      <c r="D4" s="46" t="s">
        <v>220</v>
      </c>
      <c r="E4" s="46"/>
      <c r="F4" s="46"/>
      <c r="G4" s="62"/>
    </row>
    <row r="5" ht="24.4" customHeight="1" spans="1:7">
      <c r="A5" s="45"/>
      <c r="B5" s="46" t="s">
        <v>83</v>
      </c>
      <c r="C5" s="46" t="s">
        <v>84</v>
      </c>
      <c r="D5" s="46" t="s">
        <v>55</v>
      </c>
      <c r="E5" s="46" t="s">
        <v>191</v>
      </c>
      <c r="F5" s="46" t="s">
        <v>192</v>
      </c>
      <c r="G5" s="62"/>
    </row>
    <row r="6" ht="22.8" customHeight="1" spans="1:7">
      <c r="A6" s="45"/>
      <c r="B6" s="48" t="s">
        <v>221</v>
      </c>
      <c r="C6" s="49" t="s">
        <v>222</v>
      </c>
      <c r="D6" s="67">
        <f>SUM(D7:D17)</f>
        <v>5299.35</v>
      </c>
      <c r="E6" s="67">
        <f>SUM(E7:E17)</f>
        <v>5299.35</v>
      </c>
      <c r="F6" s="67"/>
      <c r="G6" s="62"/>
    </row>
    <row r="7" ht="22.8" customHeight="1" spans="1:7">
      <c r="A7" s="45"/>
      <c r="B7" s="48" t="s">
        <v>223</v>
      </c>
      <c r="C7" s="49" t="s">
        <v>224</v>
      </c>
      <c r="D7" s="67">
        <v>1608.19</v>
      </c>
      <c r="E7" s="67">
        <v>1608.19</v>
      </c>
      <c r="F7" s="67"/>
      <c r="G7" s="62"/>
    </row>
    <row r="8" ht="22.8" customHeight="1" spans="1:7">
      <c r="A8" s="45"/>
      <c r="B8" s="48" t="s">
        <v>225</v>
      </c>
      <c r="C8" s="49" t="s">
        <v>226</v>
      </c>
      <c r="D8" s="67">
        <v>437.91</v>
      </c>
      <c r="E8" s="67">
        <v>437.91</v>
      </c>
      <c r="F8" s="67"/>
      <c r="G8" s="62"/>
    </row>
    <row r="9" ht="22.8" customHeight="1" spans="1:7">
      <c r="A9" s="45"/>
      <c r="B9" s="48" t="s">
        <v>227</v>
      </c>
      <c r="C9" s="49" t="s">
        <v>228</v>
      </c>
      <c r="D9" s="67">
        <v>38.51</v>
      </c>
      <c r="E9" s="67">
        <v>38.51</v>
      </c>
      <c r="F9" s="67"/>
      <c r="G9" s="62"/>
    </row>
    <row r="10" ht="22.8" customHeight="1" spans="1:7">
      <c r="A10" s="45"/>
      <c r="B10" s="48">
        <v>30107</v>
      </c>
      <c r="C10" s="49" t="s">
        <v>229</v>
      </c>
      <c r="D10" s="67">
        <v>791.57</v>
      </c>
      <c r="E10" s="67">
        <v>791.57</v>
      </c>
      <c r="F10" s="67"/>
      <c r="G10" s="62"/>
    </row>
    <row r="11" ht="22.8" customHeight="1" spans="1:7">
      <c r="A11" s="45"/>
      <c r="B11" s="48" t="s">
        <v>230</v>
      </c>
      <c r="C11" s="49" t="s">
        <v>231</v>
      </c>
      <c r="D11" s="67">
        <v>452.06</v>
      </c>
      <c r="E11" s="67">
        <v>452.06</v>
      </c>
      <c r="F11" s="67"/>
      <c r="G11" s="62"/>
    </row>
    <row r="12" ht="22.8" customHeight="1" spans="1:7">
      <c r="A12" s="45"/>
      <c r="B12" s="48" t="s">
        <v>232</v>
      </c>
      <c r="C12" s="49" t="s">
        <v>233</v>
      </c>
      <c r="D12" s="67">
        <v>3.17</v>
      </c>
      <c r="E12" s="67">
        <v>3.17</v>
      </c>
      <c r="F12" s="67"/>
      <c r="G12" s="62"/>
    </row>
    <row r="13" ht="22.8" customHeight="1" spans="1:7">
      <c r="A13" s="45"/>
      <c r="B13" s="48" t="s">
        <v>234</v>
      </c>
      <c r="C13" s="49" t="s">
        <v>235</v>
      </c>
      <c r="D13" s="67">
        <v>206.28</v>
      </c>
      <c r="E13" s="67">
        <v>206.28</v>
      </c>
      <c r="F13" s="67"/>
      <c r="G13" s="62"/>
    </row>
    <row r="14" ht="22.8" customHeight="1" spans="1:7">
      <c r="A14" s="45"/>
      <c r="B14" s="48" t="s">
        <v>236</v>
      </c>
      <c r="C14" s="49" t="s">
        <v>237</v>
      </c>
      <c r="D14" s="67">
        <v>40.08</v>
      </c>
      <c r="E14" s="67">
        <v>40.08</v>
      </c>
      <c r="F14" s="67"/>
      <c r="G14" s="62"/>
    </row>
    <row r="15" ht="22.8" customHeight="1" spans="1:7">
      <c r="A15" s="45"/>
      <c r="B15" s="48" t="s">
        <v>238</v>
      </c>
      <c r="C15" s="49" t="s">
        <v>239</v>
      </c>
      <c r="D15" s="67">
        <v>74.79</v>
      </c>
      <c r="E15" s="67">
        <v>74.79</v>
      </c>
      <c r="F15" s="67"/>
      <c r="G15" s="62"/>
    </row>
    <row r="16" ht="22.8" customHeight="1" spans="1:7">
      <c r="A16" s="45"/>
      <c r="B16" s="48" t="s">
        <v>240</v>
      </c>
      <c r="C16" s="49" t="s">
        <v>241</v>
      </c>
      <c r="D16" s="67">
        <v>340.58</v>
      </c>
      <c r="E16" s="67">
        <v>340.58</v>
      </c>
      <c r="F16" s="67"/>
      <c r="G16" s="62"/>
    </row>
    <row r="17" ht="22.8" customHeight="1" spans="1:7">
      <c r="A17" s="45"/>
      <c r="B17" s="48" t="s">
        <v>242</v>
      </c>
      <c r="C17" s="49" t="s">
        <v>243</v>
      </c>
      <c r="D17" s="67">
        <v>1306.21</v>
      </c>
      <c r="E17" s="67">
        <v>1306.21</v>
      </c>
      <c r="F17" s="67"/>
      <c r="G17" s="62"/>
    </row>
    <row r="18" ht="22.8" customHeight="1" spans="1:7">
      <c r="A18" s="45"/>
      <c r="B18" s="48" t="s">
        <v>244</v>
      </c>
      <c r="C18" s="49" t="s">
        <v>245</v>
      </c>
      <c r="D18" s="67">
        <f>SUM(D19:D33)</f>
        <v>514.99</v>
      </c>
      <c r="E18" s="67"/>
      <c r="F18" s="67">
        <f>SUM(F19:F33)</f>
        <v>514.99</v>
      </c>
      <c r="G18" s="62"/>
    </row>
    <row r="19" ht="22.8" customHeight="1" spans="1:7">
      <c r="A19" s="45"/>
      <c r="B19" s="48" t="s">
        <v>246</v>
      </c>
      <c r="C19" s="49" t="s">
        <v>247</v>
      </c>
      <c r="D19" s="67">
        <v>102.53</v>
      </c>
      <c r="E19" s="67"/>
      <c r="F19" s="67">
        <v>102.53</v>
      </c>
      <c r="G19" s="62"/>
    </row>
    <row r="20" ht="22.8" customHeight="1" spans="1:7">
      <c r="A20" s="45"/>
      <c r="B20" s="48">
        <v>30202</v>
      </c>
      <c r="C20" s="49" t="s">
        <v>248</v>
      </c>
      <c r="D20" s="67">
        <v>17.6</v>
      </c>
      <c r="E20" s="67"/>
      <c r="F20" s="67">
        <v>17.6</v>
      </c>
      <c r="G20" s="62"/>
    </row>
    <row r="21" ht="22.8" customHeight="1" spans="1:7">
      <c r="A21" s="45"/>
      <c r="B21" s="48">
        <v>30204</v>
      </c>
      <c r="C21" s="49" t="s">
        <v>249</v>
      </c>
      <c r="D21" s="67">
        <v>0.1</v>
      </c>
      <c r="E21" s="67"/>
      <c r="F21" s="67">
        <v>0.1</v>
      </c>
      <c r="G21" s="62"/>
    </row>
    <row r="22" ht="22.8" customHeight="1" spans="1:7">
      <c r="A22" s="45"/>
      <c r="B22" s="48" t="s">
        <v>250</v>
      </c>
      <c r="C22" s="49" t="s">
        <v>251</v>
      </c>
      <c r="D22" s="67">
        <v>4.2</v>
      </c>
      <c r="E22" s="67"/>
      <c r="F22" s="67">
        <v>4.2</v>
      </c>
      <c r="G22" s="62"/>
    </row>
    <row r="23" ht="22.8" customHeight="1" spans="1:7">
      <c r="A23" s="45"/>
      <c r="B23" s="48" t="s">
        <v>252</v>
      </c>
      <c r="C23" s="49" t="s">
        <v>253</v>
      </c>
      <c r="D23" s="67">
        <v>19.2</v>
      </c>
      <c r="E23" s="67"/>
      <c r="F23" s="67">
        <v>19.2</v>
      </c>
      <c r="G23" s="62"/>
    </row>
    <row r="24" ht="22.8" customHeight="1" spans="1:7">
      <c r="A24" s="45"/>
      <c r="B24" s="48" t="s">
        <v>254</v>
      </c>
      <c r="C24" s="49" t="s">
        <v>255</v>
      </c>
      <c r="D24" s="67">
        <v>15.9</v>
      </c>
      <c r="E24" s="67"/>
      <c r="F24" s="67">
        <v>15.9</v>
      </c>
      <c r="G24" s="62"/>
    </row>
    <row r="25" ht="22.8" customHeight="1" spans="1:7">
      <c r="A25" s="45"/>
      <c r="B25" s="48" t="s">
        <v>256</v>
      </c>
      <c r="C25" s="49" t="s">
        <v>257</v>
      </c>
      <c r="D25" s="67">
        <v>250.28</v>
      </c>
      <c r="E25" s="67"/>
      <c r="F25" s="67">
        <v>250.28</v>
      </c>
      <c r="G25" s="62"/>
    </row>
    <row r="26" ht="22.8" customHeight="1" spans="1:7">
      <c r="A26" s="45"/>
      <c r="B26" s="48">
        <v>30213</v>
      </c>
      <c r="C26" s="49" t="s">
        <v>258</v>
      </c>
      <c r="D26" s="67">
        <v>11.6</v>
      </c>
      <c r="E26" s="67"/>
      <c r="F26" s="67">
        <v>11.6</v>
      </c>
      <c r="G26" s="62"/>
    </row>
    <row r="27" ht="22.8" customHeight="1" spans="1:7">
      <c r="A27" s="45"/>
      <c r="B27" s="48">
        <v>30216</v>
      </c>
      <c r="C27" s="49" t="s">
        <v>259</v>
      </c>
      <c r="D27" s="67">
        <v>1.65</v>
      </c>
      <c r="E27" s="67"/>
      <c r="F27" s="67">
        <v>1.65</v>
      </c>
      <c r="G27" s="62"/>
    </row>
    <row r="28" ht="22.8" customHeight="1" spans="1:7">
      <c r="A28" s="45"/>
      <c r="B28" s="48" t="s">
        <v>260</v>
      </c>
      <c r="C28" s="49" t="s">
        <v>261</v>
      </c>
      <c r="D28" s="67">
        <v>3</v>
      </c>
      <c r="E28" s="67"/>
      <c r="F28" s="67">
        <v>3</v>
      </c>
      <c r="G28" s="62"/>
    </row>
    <row r="29" ht="22.8" customHeight="1" spans="1:7">
      <c r="A29" s="45"/>
      <c r="B29" s="48" t="s">
        <v>262</v>
      </c>
      <c r="C29" s="49" t="s">
        <v>263</v>
      </c>
      <c r="D29" s="67">
        <v>28.39</v>
      </c>
      <c r="E29" s="67"/>
      <c r="F29" s="67">
        <v>28.39</v>
      </c>
      <c r="G29" s="62"/>
    </row>
    <row r="30" ht="22.8" customHeight="1" spans="1:7">
      <c r="A30" s="45"/>
      <c r="B30" s="48">
        <v>30226</v>
      </c>
      <c r="C30" s="49" t="s">
        <v>264</v>
      </c>
      <c r="D30" s="67">
        <v>1</v>
      </c>
      <c r="E30" s="67"/>
      <c r="F30" s="67">
        <v>1</v>
      </c>
      <c r="G30" s="62"/>
    </row>
    <row r="31" ht="22.8" customHeight="1" spans="1:7">
      <c r="A31" s="45"/>
      <c r="B31" s="48">
        <v>30299</v>
      </c>
      <c r="C31" s="49" t="s">
        <v>265</v>
      </c>
      <c r="D31" s="67">
        <v>5.54</v>
      </c>
      <c r="E31" s="67"/>
      <c r="F31" s="67">
        <v>5.54</v>
      </c>
      <c r="G31" s="62"/>
    </row>
    <row r="32" ht="22.8" customHeight="1" spans="1:7">
      <c r="A32" s="45"/>
      <c r="B32" s="48">
        <v>30231</v>
      </c>
      <c r="C32" s="49" t="s">
        <v>266</v>
      </c>
      <c r="D32" s="67">
        <v>51</v>
      </c>
      <c r="E32" s="67"/>
      <c r="F32" s="67">
        <v>51</v>
      </c>
      <c r="G32" s="62"/>
    </row>
    <row r="33" ht="22.8" customHeight="1" spans="1:7">
      <c r="A33" s="45"/>
      <c r="B33" s="48">
        <v>30239</v>
      </c>
      <c r="C33" s="49" t="s">
        <v>267</v>
      </c>
      <c r="D33" s="67">
        <v>3</v>
      </c>
      <c r="E33" s="67"/>
      <c r="F33" s="67">
        <v>3</v>
      </c>
      <c r="G33" s="62"/>
    </row>
    <row r="34" ht="22.8" customHeight="1" spans="1:7">
      <c r="A34" s="45"/>
      <c r="B34" s="48" t="s">
        <v>268</v>
      </c>
      <c r="C34" s="49" t="s">
        <v>269</v>
      </c>
      <c r="D34" s="67">
        <f>SUM(D35:D37)</f>
        <v>157.32</v>
      </c>
      <c r="E34" s="67">
        <f>SUM(E35:E37)</f>
        <v>157.32</v>
      </c>
      <c r="F34" s="67"/>
      <c r="G34" s="62"/>
    </row>
    <row r="35" ht="22.8" customHeight="1" spans="1:7">
      <c r="A35" s="45"/>
      <c r="B35" s="48" t="s">
        <v>270</v>
      </c>
      <c r="C35" s="49" t="s">
        <v>271</v>
      </c>
      <c r="D35" s="67">
        <v>106.59</v>
      </c>
      <c r="E35" s="67">
        <v>106.59</v>
      </c>
      <c r="F35" s="67"/>
      <c r="G35" s="62"/>
    </row>
    <row r="36" ht="22.8" customHeight="1" spans="1:7">
      <c r="A36" s="45"/>
      <c r="B36" s="48" t="s">
        <v>272</v>
      </c>
      <c r="C36" s="49" t="s">
        <v>273</v>
      </c>
      <c r="D36" s="67">
        <v>0.55</v>
      </c>
      <c r="E36" s="67">
        <v>0.55</v>
      </c>
      <c r="F36" s="67"/>
      <c r="G36" s="62"/>
    </row>
    <row r="37" ht="22.8" customHeight="1" spans="1:7">
      <c r="A37" s="45"/>
      <c r="B37" s="48"/>
      <c r="C37" s="49" t="s">
        <v>274</v>
      </c>
      <c r="D37" s="67">
        <v>50.18</v>
      </c>
      <c r="E37" s="67">
        <v>50.18</v>
      </c>
      <c r="F37" s="67"/>
      <c r="G37" s="62"/>
    </row>
    <row r="38" ht="22.8" customHeight="1" spans="1:7">
      <c r="A38" s="55"/>
      <c r="B38" s="57"/>
      <c r="C38" s="56" t="s">
        <v>80</v>
      </c>
      <c r="D38" s="34">
        <f>D6+D18+D34</f>
        <v>5971.66</v>
      </c>
      <c r="E38" s="34">
        <f>E6+E18+E34</f>
        <v>5456.67</v>
      </c>
      <c r="F38" s="34">
        <f>F6+F18+F34</f>
        <v>514.99</v>
      </c>
      <c r="G38" s="64"/>
    </row>
    <row r="39" ht="9.75" customHeight="1" spans="1:7">
      <c r="A39" s="59"/>
      <c r="B39" s="59"/>
      <c r="C39" s="59"/>
      <c r="D39" s="59"/>
      <c r="E39" s="59"/>
      <c r="F39" s="59"/>
      <c r="G39" s="66"/>
    </row>
  </sheetData>
  <mergeCells count="5">
    <mergeCell ref="B2:F2"/>
    <mergeCell ref="B3:C3"/>
    <mergeCell ref="B4:C4"/>
    <mergeCell ref="D4:F4"/>
    <mergeCell ref="A6:A36"/>
  </mergeCells>
  <printOptions horizontalCentered="1"/>
  <pageMargins left="0.314583333333333" right="0.236111111111111" top="0.268999993801117" bottom="0.268999993801117" header="0" footer="0"/>
  <pageSetup paperSize="9" scale="9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7" sqref="B7"/>
    </sheetView>
  </sheetViews>
  <sheetFormatPr defaultColWidth="10" defaultRowHeight="13.5" outlineLevelRow="6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7"/>
      <c r="B1" s="6" t="s">
        <v>275</v>
      </c>
      <c r="C1" s="7"/>
      <c r="D1" s="7"/>
      <c r="E1" s="7"/>
      <c r="F1" s="7" t="s">
        <v>189</v>
      </c>
      <c r="G1" s="7"/>
      <c r="H1" s="62"/>
    </row>
    <row r="2" ht="22.8" customHeight="1" spans="1:8">
      <c r="A2" s="7"/>
      <c r="B2" s="8" t="s">
        <v>276</v>
      </c>
      <c r="C2" s="8"/>
      <c r="D2" s="8"/>
      <c r="E2" s="8"/>
      <c r="F2" s="8"/>
      <c r="G2" s="8"/>
      <c r="H2" s="62"/>
    </row>
    <row r="3" ht="19.55" customHeight="1" spans="1:8">
      <c r="A3" s="11"/>
      <c r="B3" s="44" t="s">
        <v>2</v>
      </c>
      <c r="C3" s="44"/>
      <c r="D3" s="11"/>
      <c r="E3" s="11"/>
      <c r="F3" s="11"/>
      <c r="G3" s="61" t="s">
        <v>3</v>
      </c>
      <c r="H3" s="65"/>
    </row>
    <row r="4" ht="24.4" customHeight="1" spans="1:8">
      <c r="A4" s="45"/>
      <c r="B4" s="46" t="s">
        <v>277</v>
      </c>
      <c r="C4" s="46" t="s">
        <v>278</v>
      </c>
      <c r="D4" s="46" t="s">
        <v>279</v>
      </c>
      <c r="E4" s="46"/>
      <c r="F4" s="46"/>
      <c r="G4" s="46" t="s">
        <v>280</v>
      </c>
      <c r="H4" s="62"/>
    </row>
    <row r="5" ht="24.4" customHeight="1" spans="1:8">
      <c r="A5" s="45"/>
      <c r="B5" s="46"/>
      <c r="C5" s="46"/>
      <c r="D5" s="46" t="s">
        <v>58</v>
      </c>
      <c r="E5" s="46" t="s">
        <v>281</v>
      </c>
      <c r="F5" s="46" t="s">
        <v>282</v>
      </c>
      <c r="G5" s="46"/>
      <c r="H5" s="62"/>
    </row>
    <row r="6" ht="22.8" customHeight="1" spans="1:8">
      <c r="A6" s="45"/>
      <c r="B6" s="67">
        <v>54</v>
      </c>
      <c r="C6" s="67"/>
      <c r="D6" s="67"/>
      <c r="E6" s="67"/>
      <c r="F6" s="67">
        <f>30+21</f>
        <v>51</v>
      </c>
      <c r="G6" s="67">
        <f>2+0.5+0.5</f>
        <v>3</v>
      </c>
      <c r="H6" s="62"/>
    </row>
    <row r="7" ht="9.75" customHeight="1" spans="1:8">
      <c r="A7" s="59"/>
      <c r="B7" s="59"/>
      <c r="C7" s="59"/>
      <c r="D7" s="59"/>
      <c r="E7" s="59"/>
      <c r="F7" s="59"/>
      <c r="G7" s="59"/>
      <c r="H7" s="66"/>
    </row>
  </sheetData>
  <mergeCells count="6">
    <mergeCell ref="B2:G2"/>
    <mergeCell ref="B3:C3"/>
    <mergeCell ref="D4:F4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6" sqref="C16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7"/>
      <c r="B1" s="6" t="s">
        <v>283</v>
      </c>
      <c r="C1" s="7"/>
      <c r="D1" s="7"/>
      <c r="E1" s="7"/>
      <c r="F1" s="7"/>
      <c r="G1" s="62"/>
    </row>
    <row r="2" ht="22.8" customHeight="1" spans="1:7">
      <c r="A2" s="7"/>
      <c r="B2" s="8" t="s">
        <v>284</v>
      </c>
      <c r="C2" s="8"/>
      <c r="D2" s="8"/>
      <c r="E2" s="8"/>
      <c r="F2" s="8"/>
      <c r="G2" s="62"/>
    </row>
    <row r="3" ht="19.55" customHeight="1" spans="1:7">
      <c r="A3" s="11"/>
      <c r="B3" s="44" t="s">
        <v>2</v>
      </c>
      <c r="C3" s="44"/>
      <c r="D3" s="11"/>
      <c r="E3" s="11"/>
      <c r="F3" s="61" t="s">
        <v>3</v>
      </c>
      <c r="G3" s="62"/>
    </row>
    <row r="4" ht="24.4" customHeight="1" spans="1:7">
      <c r="A4" s="45"/>
      <c r="B4" s="46" t="s">
        <v>83</v>
      </c>
      <c r="C4" s="46" t="s">
        <v>84</v>
      </c>
      <c r="D4" s="46" t="s">
        <v>285</v>
      </c>
      <c r="E4" s="46"/>
      <c r="F4" s="46"/>
      <c r="G4" s="62"/>
    </row>
    <row r="5" ht="24.4" customHeight="1" spans="1:7">
      <c r="A5" s="45"/>
      <c r="B5" s="46"/>
      <c r="C5" s="46"/>
      <c r="D5" s="46" t="s">
        <v>55</v>
      </c>
      <c r="E5" s="46" t="s">
        <v>85</v>
      </c>
      <c r="F5" s="46" t="s">
        <v>86</v>
      </c>
      <c r="G5" s="62"/>
    </row>
    <row r="6" ht="22.8" customHeight="1" spans="1:7">
      <c r="A6" s="55"/>
      <c r="B6" s="57"/>
      <c r="C6" s="56" t="s">
        <v>80</v>
      </c>
      <c r="D6" s="34"/>
      <c r="E6" s="34"/>
      <c r="F6" s="34"/>
      <c r="G6" s="64"/>
    </row>
    <row r="7" ht="9.75" customHeight="1" spans="1:7">
      <c r="A7" s="59"/>
      <c r="B7" s="59"/>
      <c r="C7" s="59"/>
      <c r="D7" s="59"/>
      <c r="E7" s="59"/>
      <c r="F7" s="59"/>
      <c r="G7" s="66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14" sqref="D14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8" width="9.76666666666667" customWidth="1"/>
  </cols>
  <sheetData>
    <row r="1" ht="16.35" customHeight="1" spans="1:7">
      <c r="A1" s="7"/>
      <c r="B1" s="6" t="s">
        <v>286</v>
      </c>
      <c r="C1" s="7"/>
      <c r="D1" s="7"/>
      <c r="E1" s="7"/>
      <c r="F1" s="7"/>
      <c r="G1" s="62"/>
    </row>
    <row r="2" ht="22.8" customHeight="1" spans="1:7">
      <c r="A2" s="7"/>
      <c r="B2" s="8" t="s">
        <v>287</v>
      </c>
      <c r="C2" s="8"/>
      <c r="D2" s="8"/>
      <c r="E2" s="8"/>
      <c r="F2" s="8"/>
      <c r="G2" s="62"/>
    </row>
    <row r="3" ht="19.55" customHeight="1" spans="1:7">
      <c r="A3" s="11"/>
      <c r="B3" s="44" t="s">
        <v>2</v>
      </c>
      <c r="C3" s="44"/>
      <c r="D3" s="11"/>
      <c r="E3" s="11"/>
      <c r="F3" s="61" t="s">
        <v>3</v>
      </c>
      <c r="G3" s="65"/>
    </row>
    <row r="4" ht="24.4" customHeight="1" spans="1:7">
      <c r="A4" s="45"/>
      <c r="B4" s="46" t="s">
        <v>83</v>
      </c>
      <c r="C4" s="46" t="s">
        <v>84</v>
      </c>
      <c r="D4" s="46" t="s">
        <v>288</v>
      </c>
      <c r="E4" s="46"/>
      <c r="F4" s="46"/>
      <c r="G4" s="62"/>
    </row>
    <row r="5" ht="24.4" customHeight="1" spans="1:7">
      <c r="A5" s="45"/>
      <c r="B5" s="46"/>
      <c r="C5" s="46"/>
      <c r="D5" s="46" t="s">
        <v>55</v>
      </c>
      <c r="E5" s="46" t="s">
        <v>85</v>
      </c>
      <c r="F5" s="46" t="s">
        <v>86</v>
      </c>
      <c r="G5" s="62"/>
    </row>
    <row r="6" ht="22.8" customHeight="1" spans="1:7">
      <c r="A6" s="55"/>
      <c r="B6" s="57"/>
      <c r="C6" s="56" t="s">
        <v>80</v>
      </c>
      <c r="D6" s="34"/>
      <c r="E6" s="34"/>
      <c r="F6" s="34"/>
      <c r="G6" s="64"/>
    </row>
    <row r="7" ht="9.75" customHeight="1" spans="1:7">
      <c r="A7" s="59"/>
      <c r="B7" s="59"/>
      <c r="C7" s="59"/>
      <c r="D7" s="59"/>
      <c r="E7" s="59"/>
      <c r="F7" s="59"/>
      <c r="G7" s="66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opLeftCell="C6" workbookViewId="0">
      <selection activeCell="E16" sqref="E16:F16"/>
    </sheetView>
  </sheetViews>
  <sheetFormatPr defaultColWidth="10" defaultRowHeight="13.5"/>
  <cols>
    <col min="1" max="1" width="1.53333333333333" customWidth="1"/>
    <col min="2" max="2" width="3.5" customWidth="1"/>
    <col min="3" max="3" width="40.0083333333333" customWidth="1"/>
    <col min="4" max="4" width="22.875" customWidth="1"/>
    <col min="5" max="6" width="10.7666666666667" customWidth="1"/>
    <col min="7" max="13" width="4" customWidth="1"/>
    <col min="14" max="14" width="11.625" customWidth="1"/>
    <col min="15" max="15" width="1.53333333333333" customWidth="1"/>
    <col min="16" max="19" width="9.76666666666667" customWidth="1"/>
  </cols>
  <sheetData>
    <row r="1" ht="16.35" customHeight="1" spans="1:15">
      <c r="A1" s="7"/>
      <c r="B1" s="6" t="s">
        <v>289</v>
      </c>
      <c r="C1" s="6"/>
      <c r="D1" s="7"/>
      <c r="E1" s="7"/>
      <c r="F1" s="7"/>
      <c r="G1" s="7"/>
      <c r="H1" s="7" t="s">
        <v>189</v>
      </c>
      <c r="I1" s="7"/>
      <c r="J1" s="7"/>
      <c r="K1" s="7"/>
      <c r="L1" s="7"/>
      <c r="M1" s="7"/>
      <c r="N1" s="7"/>
      <c r="O1" s="7"/>
    </row>
    <row r="2" ht="22.8" customHeight="1" spans="1:15">
      <c r="A2" s="7"/>
      <c r="B2" s="8" t="s">
        <v>290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</row>
    <row r="3" ht="19.55" customHeight="1" spans="1:15">
      <c r="A3" s="11"/>
      <c r="B3" s="44" t="s">
        <v>2</v>
      </c>
      <c r="C3" s="44"/>
      <c r="D3" s="11"/>
      <c r="E3" s="11"/>
      <c r="F3" s="11"/>
      <c r="G3" s="11"/>
      <c r="H3" s="11"/>
      <c r="I3" s="11"/>
      <c r="J3" s="11"/>
      <c r="K3" s="11"/>
      <c r="L3" s="60"/>
      <c r="M3" s="60"/>
      <c r="N3" s="61" t="s">
        <v>3</v>
      </c>
      <c r="O3" s="11"/>
    </row>
    <row r="4" ht="24.4" customHeight="1" spans="1:15">
      <c r="A4" s="45"/>
      <c r="B4" s="46" t="s">
        <v>291</v>
      </c>
      <c r="C4" s="46" t="s">
        <v>292</v>
      </c>
      <c r="D4" s="46" t="s">
        <v>293</v>
      </c>
      <c r="E4" s="46" t="s">
        <v>55</v>
      </c>
      <c r="F4" s="46" t="s">
        <v>294</v>
      </c>
      <c r="G4" s="46"/>
      <c r="H4" s="46"/>
      <c r="I4" s="46" t="s">
        <v>295</v>
      </c>
      <c r="J4" s="46"/>
      <c r="K4" s="46"/>
      <c r="L4" s="46" t="s">
        <v>62</v>
      </c>
      <c r="M4" s="46" t="s">
        <v>63</v>
      </c>
      <c r="N4" s="46" t="s">
        <v>296</v>
      </c>
      <c r="O4" s="62"/>
    </row>
    <row r="5" ht="121" customHeight="1" spans="1:15">
      <c r="A5" s="45"/>
      <c r="B5" s="46"/>
      <c r="C5" s="46"/>
      <c r="D5" s="46"/>
      <c r="E5" s="46"/>
      <c r="F5" s="46" t="s">
        <v>297</v>
      </c>
      <c r="G5" s="46" t="s">
        <v>298</v>
      </c>
      <c r="H5" s="46" t="s">
        <v>299</v>
      </c>
      <c r="I5" s="46" t="s">
        <v>297</v>
      </c>
      <c r="J5" s="46" t="s">
        <v>298</v>
      </c>
      <c r="K5" s="46" t="s">
        <v>299</v>
      </c>
      <c r="L5" s="46"/>
      <c r="M5" s="46"/>
      <c r="N5" s="46"/>
      <c r="O5" s="62"/>
    </row>
    <row r="6" ht="22.8" customHeight="1" spans="1:15">
      <c r="A6" s="45"/>
      <c r="B6" s="47">
        <v>1</v>
      </c>
      <c r="C6" s="48" t="s">
        <v>300</v>
      </c>
      <c r="D6" s="49" t="s">
        <v>301</v>
      </c>
      <c r="E6" s="50">
        <v>6.48</v>
      </c>
      <c r="F6" s="50">
        <v>6.48</v>
      </c>
      <c r="G6" s="50"/>
      <c r="H6" s="50"/>
      <c r="I6" s="50"/>
      <c r="J6" s="50"/>
      <c r="K6" s="50"/>
      <c r="L6" s="50"/>
      <c r="M6" s="50"/>
      <c r="N6" s="48" t="s">
        <v>302</v>
      </c>
      <c r="O6" s="62"/>
    </row>
    <row r="7" ht="22.8" customHeight="1" spans="1:15">
      <c r="A7" s="45"/>
      <c r="B7" s="47">
        <v>2</v>
      </c>
      <c r="C7" s="48" t="s">
        <v>303</v>
      </c>
      <c r="D7" s="49" t="s">
        <v>301</v>
      </c>
      <c r="E7" s="50">
        <v>20.52</v>
      </c>
      <c r="F7" s="50">
        <v>20.52</v>
      </c>
      <c r="G7" s="50"/>
      <c r="H7" s="50"/>
      <c r="I7" s="50"/>
      <c r="J7" s="50"/>
      <c r="K7" s="50"/>
      <c r="L7" s="50"/>
      <c r="M7" s="50"/>
      <c r="N7" s="48" t="s">
        <v>302</v>
      </c>
      <c r="O7" s="62"/>
    </row>
    <row r="8" ht="22.8" customHeight="1" spans="1:15">
      <c r="A8" s="45"/>
      <c r="B8" s="47">
        <v>3</v>
      </c>
      <c r="C8" s="48" t="s">
        <v>304</v>
      </c>
      <c r="D8" s="49" t="s">
        <v>301</v>
      </c>
      <c r="E8" s="50">
        <v>31.5</v>
      </c>
      <c r="F8" s="50">
        <v>31.5</v>
      </c>
      <c r="G8" s="50"/>
      <c r="H8" s="50"/>
      <c r="I8" s="50"/>
      <c r="J8" s="50"/>
      <c r="K8" s="50"/>
      <c r="L8" s="50"/>
      <c r="M8" s="50"/>
      <c r="N8" s="48" t="s">
        <v>302</v>
      </c>
      <c r="O8" s="62"/>
    </row>
    <row r="9" ht="22.8" customHeight="1" spans="1:15">
      <c r="A9" s="45"/>
      <c r="B9" s="47">
        <v>4</v>
      </c>
      <c r="C9" s="48" t="s">
        <v>305</v>
      </c>
      <c r="D9" s="49" t="s">
        <v>301</v>
      </c>
      <c r="E9" s="50">
        <v>13.5</v>
      </c>
      <c r="F9" s="50">
        <v>13.5</v>
      </c>
      <c r="G9" s="50"/>
      <c r="H9" s="50"/>
      <c r="I9" s="50"/>
      <c r="J9" s="50"/>
      <c r="K9" s="50"/>
      <c r="L9" s="50"/>
      <c r="M9" s="50"/>
      <c r="N9" s="48" t="s">
        <v>302</v>
      </c>
      <c r="O9" s="62"/>
    </row>
    <row r="10" s="2" customFormat="1" ht="31" customHeight="1" spans="1:15">
      <c r="A10" s="51"/>
      <c r="B10" s="47">
        <v>5</v>
      </c>
      <c r="C10" s="52" t="s">
        <v>306</v>
      </c>
      <c r="D10" s="53" t="s">
        <v>307</v>
      </c>
      <c r="E10" s="54">
        <v>27</v>
      </c>
      <c r="F10" s="54">
        <v>27</v>
      </c>
      <c r="G10" s="54"/>
      <c r="H10" s="54"/>
      <c r="I10" s="54"/>
      <c r="J10" s="54"/>
      <c r="K10" s="54"/>
      <c r="L10" s="54"/>
      <c r="M10" s="54"/>
      <c r="N10" s="52" t="s">
        <v>302</v>
      </c>
      <c r="O10" s="63"/>
    </row>
    <row r="11" s="2" customFormat="1" ht="33" customHeight="1" spans="1:15">
      <c r="A11" s="51"/>
      <c r="B11" s="47">
        <v>6</v>
      </c>
      <c r="C11" s="52" t="s">
        <v>308</v>
      </c>
      <c r="D11" s="53" t="s">
        <v>307</v>
      </c>
      <c r="E11" s="54">
        <v>8.1</v>
      </c>
      <c r="F11" s="54">
        <v>8.1</v>
      </c>
      <c r="G11" s="54"/>
      <c r="H11" s="54"/>
      <c r="I11" s="54"/>
      <c r="J11" s="54"/>
      <c r="K11" s="54"/>
      <c r="L11" s="54"/>
      <c r="M11" s="54"/>
      <c r="N11" s="52" t="s">
        <v>302</v>
      </c>
      <c r="O11" s="63"/>
    </row>
    <row r="12" s="2" customFormat="1" ht="31" customHeight="1" spans="1:15">
      <c r="A12" s="51"/>
      <c r="B12" s="47">
        <v>7</v>
      </c>
      <c r="C12" s="52" t="s">
        <v>309</v>
      </c>
      <c r="D12" s="53" t="s">
        <v>307</v>
      </c>
      <c r="E12" s="54">
        <v>14.4</v>
      </c>
      <c r="F12" s="54">
        <v>14.4</v>
      </c>
      <c r="G12" s="54"/>
      <c r="H12" s="54"/>
      <c r="I12" s="54"/>
      <c r="J12" s="54"/>
      <c r="K12" s="54"/>
      <c r="L12" s="54"/>
      <c r="M12" s="54"/>
      <c r="N12" s="52" t="s">
        <v>302</v>
      </c>
      <c r="O12" s="63"/>
    </row>
    <row r="13" s="2" customFormat="1" ht="22.8" customHeight="1" spans="1:15">
      <c r="A13" s="51"/>
      <c r="B13" s="47">
        <v>8</v>
      </c>
      <c r="C13" s="52" t="s">
        <v>310</v>
      </c>
      <c r="D13" s="53" t="s">
        <v>307</v>
      </c>
      <c r="E13" s="54">
        <v>27</v>
      </c>
      <c r="F13" s="54">
        <v>27</v>
      </c>
      <c r="G13" s="54"/>
      <c r="H13" s="54"/>
      <c r="I13" s="54"/>
      <c r="J13" s="54"/>
      <c r="K13" s="54"/>
      <c r="L13" s="54"/>
      <c r="M13" s="54"/>
      <c r="N13" s="52" t="s">
        <v>302</v>
      </c>
      <c r="O13" s="63"/>
    </row>
    <row r="14" customFormat="1" ht="22.8" customHeight="1" spans="1:15">
      <c r="A14" s="45"/>
      <c r="B14" s="47">
        <v>9</v>
      </c>
      <c r="C14" s="48" t="s">
        <v>311</v>
      </c>
      <c r="D14" s="49" t="s">
        <v>312</v>
      </c>
      <c r="E14" s="50">
        <v>22.5</v>
      </c>
      <c r="F14" s="50">
        <v>22.5</v>
      </c>
      <c r="G14" s="50"/>
      <c r="H14" s="50"/>
      <c r="I14" s="50"/>
      <c r="J14" s="50"/>
      <c r="K14" s="50"/>
      <c r="L14" s="50"/>
      <c r="M14" s="50"/>
      <c r="N14" s="48" t="s">
        <v>302</v>
      </c>
      <c r="O14" s="62"/>
    </row>
    <row r="15" customFormat="1" ht="22.8" customHeight="1" spans="1:15">
      <c r="A15" s="45"/>
      <c r="B15" s="47">
        <v>10</v>
      </c>
      <c r="C15" s="48" t="s">
        <v>313</v>
      </c>
      <c r="D15" s="49" t="s">
        <v>312</v>
      </c>
      <c r="E15" s="50">
        <v>22.5</v>
      </c>
      <c r="F15" s="50">
        <v>22.5</v>
      </c>
      <c r="G15" s="50"/>
      <c r="H15" s="50"/>
      <c r="I15" s="50"/>
      <c r="J15" s="50"/>
      <c r="K15" s="50"/>
      <c r="L15" s="50"/>
      <c r="M15" s="50"/>
      <c r="N15" s="48" t="s">
        <v>302</v>
      </c>
      <c r="O15" s="62"/>
    </row>
    <row r="16" ht="22.8" customHeight="1" spans="1:15">
      <c r="A16" s="55"/>
      <c r="B16" s="48"/>
      <c r="C16" s="56" t="s">
        <v>314</v>
      </c>
      <c r="D16" s="57"/>
      <c r="E16" s="58">
        <f>SUM(E6:E15)</f>
        <v>193.5</v>
      </c>
      <c r="F16" s="58">
        <f>SUM(F6:F15)</f>
        <v>193.5</v>
      </c>
      <c r="G16" s="58"/>
      <c r="H16" s="58"/>
      <c r="I16" s="58"/>
      <c r="J16" s="58"/>
      <c r="K16" s="58"/>
      <c r="L16" s="58"/>
      <c r="M16" s="58"/>
      <c r="N16" s="56"/>
      <c r="O16" s="64"/>
    </row>
    <row r="17" ht="9.75" customHeight="1" spans="1:15">
      <c r="A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</sheetData>
  <mergeCells count="18">
    <mergeCell ref="B1:C1"/>
    <mergeCell ref="B2:N2"/>
    <mergeCell ref="B3:C3"/>
    <mergeCell ref="F4:H4"/>
    <mergeCell ref="I4:K4"/>
    <mergeCell ref="A6:A9"/>
    <mergeCell ref="A10:A13"/>
    <mergeCell ref="A14:A15"/>
    <mergeCell ref="B4:B5"/>
    <mergeCell ref="C4:C5"/>
    <mergeCell ref="D4:D5"/>
    <mergeCell ref="E4:E5"/>
    <mergeCell ref="L4:L5"/>
    <mergeCell ref="M4:M5"/>
    <mergeCell ref="N4:N5"/>
    <mergeCell ref="O6:O9"/>
    <mergeCell ref="O10:O13"/>
    <mergeCell ref="O14:O15"/>
  </mergeCells>
  <printOptions horizontalCentered="1"/>
  <pageMargins left="0.196527777777778" right="0.2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opLeftCell="D1" workbookViewId="0">
      <pane ySplit="5" topLeftCell="A6" activePane="bottomLeft" state="frozen"/>
      <selection/>
      <selection pane="bottomLeft" activeCell="I69" sqref="I69:I72"/>
    </sheetView>
  </sheetViews>
  <sheetFormatPr defaultColWidth="10" defaultRowHeight="13.5"/>
  <cols>
    <col min="1" max="1" width="1.53333333333333" customWidth="1"/>
    <col min="2" max="2" width="6.15" customWidth="1"/>
    <col min="3" max="3" width="17" style="4" customWidth="1"/>
    <col min="4" max="4" width="7" customWidth="1"/>
    <col min="5" max="5" width="14.75" customWidth="1"/>
    <col min="6" max="6" width="9.625" customWidth="1"/>
    <col min="7" max="8" width="26.3583333333333" customWidth="1"/>
    <col min="9" max="10" width="9.75" customWidth="1"/>
    <col min="11" max="11" width="1.53333333333333" customWidth="1"/>
    <col min="12" max="21" width="9.76666666666667" customWidth="1"/>
  </cols>
  <sheetData>
    <row r="1" ht="16.35" customHeight="1" spans="1:11">
      <c r="A1" s="5"/>
      <c r="B1" s="6" t="s">
        <v>315</v>
      </c>
      <c r="C1" s="6"/>
      <c r="D1" s="7"/>
      <c r="E1" s="7"/>
      <c r="F1" s="7"/>
      <c r="G1" s="7"/>
      <c r="H1" s="7"/>
      <c r="I1" s="29"/>
      <c r="J1" s="29"/>
      <c r="K1" s="12" t="s">
        <v>316</v>
      </c>
    </row>
    <row r="2" ht="22.8" customHeight="1" spans="1:11">
      <c r="A2" s="5"/>
      <c r="B2" s="8" t="s">
        <v>317</v>
      </c>
      <c r="C2" s="9"/>
      <c r="D2" s="8"/>
      <c r="E2" s="8"/>
      <c r="F2" s="8"/>
      <c r="G2" s="8"/>
      <c r="H2" s="8"/>
      <c r="I2" s="8"/>
      <c r="J2" s="8"/>
      <c r="K2" s="12"/>
    </row>
    <row r="3" ht="19.55" customHeight="1" spans="1:11">
      <c r="A3" s="10"/>
      <c r="B3" s="11"/>
      <c r="C3" s="11"/>
      <c r="D3" s="11"/>
      <c r="E3" s="11"/>
      <c r="F3" s="11"/>
      <c r="G3" s="11"/>
      <c r="H3" s="11"/>
      <c r="I3" s="30"/>
      <c r="J3" s="31" t="s">
        <v>3</v>
      </c>
      <c r="K3" s="32"/>
    </row>
    <row r="4" ht="24.4" customHeight="1" spans="1:11">
      <c r="A4" s="12"/>
      <c r="B4" s="13" t="s">
        <v>291</v>
      </c>
      <c r="C4" s="14" t="s">
        <v>292</v>
      </c>
      <c r="D4" s="13" t="s">
        <v>296</v>
      </c>
      <c r="E4" s="13" t="s">
        <v>318</v>
      </c>
      <c r="F4" s="13" t="s">
        <v>319</v>
      </c>
      <c r="G4" s="13" t="s">
        <v>320</v>
      </c>
      <c r="H4" s="13" t="s">
        <v>219</v>
      </c>
      <c r="I4" s="13" t="s">
        <v>7</v>
      </c>
      <c r="J4" s="13"/>
      <c r="K4" s="33"/>
    </row>
    <row r="5" ht="45.6" customHeight="1" spans="1:11">
      <c r="A5" s="12"/>
      <c r="B5" s="13"/>
      <c r="C5" s="14"/>
      <c r="D5" s="13"/>
      <c r="E5" s="13"/>
      <c r="F5" s="13"/>
      <c r="G5" s="13"/>
      <c r="H5" s="13"/>
      <c r="I5" s="13"/>
      <c r="J5" s="14" t="s">
        <v>321</v>
      </c>
      <c r="K5" s="33"/>
    </row>
    <row r="6" ht="22.8" customHeight="1" spans="1:11">
      <c r="A6" s="15"/>
      <c r="B6" s="16"/>
      <c r="C6" s="17"/>
      <c r="D6" s="16"/>
      <c r="E6" s="16"/>
      <c r="F6" s="16"/>
      <c r="G6" s="16"/>
      <c r="H6" s="16"/>
      <c r="I6" s="34">
        <f>I7+I14+I24+I36+I56+I59+I63+I68+I73+I75+I79+I84+I87+I90+I94+I102+I134+I136+I139+I142+I145+I147+I149+I151+I153+I157</f>
        <v>6165.13</v>
      </c>
      <c r="J6" s="34"/>
      <c r="K6" s="35"/>
    </row>
    <row r="7" ht="22.8" customHeight="1" spans="1:11">
      <c r="A7" s="12"/>
      <c r="B7" s="18">
        <v>1</v>
      </c>
      <c r="C7" s="19" t="s">
        <v>322</v>
      </c>
      <c r="D7" s="20"/>
      <c r="E7" s="20" t="s">
        <v>26</v>
      </c>
      <c r="F7" s="20" t="s">
        <v>26</v>
      </c>
      <c r="G7" s="20" t="s">
        <v>26</v>
      </c>
      <c r="H7" s="20" t="s">
        <v>26</v>
      </c>
      <c r="I7" s="36">
        <f>SUM(I8:I13)</f>
        <v>899.25</v>
      </c>
      <c r="J7" s="36"/>
      <c r="K7" s="35"/>
    </row>
    <row r="8" ht="22.8" customHeight="1" spans="1:11">
      <c r="A8" s="21"/>
      <c r="B8" s="22">
        <v>1</v>
      </c>
      <c r="C8" s="17"/>
      <c r="D8" s="23" t="s">
        <v>323</v>
      </c>
      <c r="E8" s="23" t="s">
        <v>67</v>
      </c>
      <c r="F8" s="23" t="s">
        <v>324</v>
      </c>
      <c r="G8" s="23" t="s">
        <v>325</v>
      </c>
      <c r="H8" s="23" t="s">
        <v>326</v>
      </c>
      <c r="I8" s="37">
        <v>461.15</v>
      </c>
      <c r="J8" s="37"/>
      <c r="K8" s="35"/>
    </row>
    <row r="9" ht="22.8" customHeight="1" spans="1:11">
      <c r="A9" s="21"/>
      <c r="B9" s="22">
        <v>2</v>
      </c>
      <c r="C9" s="17"/>
      <c r="D9" s="23" t="s">
        <v>323</v>
      </c>
      <c r="E9" s="23" t="s">
        <v>67</v>
      </c>
      <c r="F9" s="23" t="s">
        <v>324</v>
      </c>
      <c r="G9" s="23" t="s">
        <v>325</v>
      </c>
      <c r="H9" s="23" t="s">
        <v>327</v>
      </c>
      <c r="I9" s="37">
        <v>394.21</v>
      </c>
      <c r="J9" s="37"/>
      <c r="K9" s="35"/>
    </row>
    <row r="10" ht="22.8" customHeight="1" spans="1:11">
      <c r="A10" s="21"/>
      <c r="B10" s="22">
        <v>3</v>
      </c>
      <c r="C10" s="17"/>
      <c r="D10" s="23" t="s">
        <v>323</v>
      </c>
      <c r="E10" s="23" t="s">
        <v>67</v>
      </c>
      <c r="F10" s="23" t="s">
        <v>324</v>
      </c>
      <c r="G10" s="23" t="s">
        <v>325</v>
      </c>
      <c r="H10" s="23" t="s">
        <v>328</v>
      </c>
      <c r="I10" s="37">
        <v>38.43</v>
      </c>
      <c r="J10" s="37"/>
      <c r="K10" s="35"/>
    </row>
    <row r="11" s="1" customFormat="1" ht="22.9" customHeight="1" spans="1:11">
      <c r="A11" s="24"/>
      <c r="B11" s="22">
        <v>4</v>
      </c>
      <c r="C11" s="16"/>
      <c r="D11" s="23" t="s">
        <v>323</v>
      </c>
      <c r="E11" s="23" t="s">
        <v>79</v>
      </c>
      <c r="F11" s="23" t="s">
        <v>324</v>
      </c>
      <c r="G11" s="23" t="s">
        <v>329</v>
      </c>
      <c r="H11" s="23" t="s">
        <v>326</v>
      </c>
      <c r="I11" s="37">
        <v>3.01</v>
      </c>
      <c r="J11" s="37"/>
      <c r="K11" s="35"/>
    </row>
    <row r="12" s="1" customFormat="1" ht="22.9" customHeight="1" spans="1:11">
      <c r="A12" s="24"/>
      <c r="B12" s="22">
        <v>5</v>
      </c>
      <c r="C12" s="16"/>
      <c r="D12" s="23" t="s">
        <v>323</v>
      </c>
      <c r="E12" s="23" t="s">
        <v>79</v>
      </c>
      <c r="F12" s="23" t="s">
        <v>324</v>
      </c>
      <c r="G12" s="23" t="s">
        <v>329</v>
      </c>
      <c r="H12" s="23" t="s">
        <v>327</v>
      </c>
      <c r="I12" s="37">
        <v>2.37</v>
      </c>
      <c r="J12" s="37"/>
      <c r="K12" s="35"/>
    </row>
    <row r="13" s="1" customFormat="1" ht="22.9" customHeight="1" spans="1:11">
      <c r="A13" s="24"/>
      <c r="B13" s="22">
        <v>6</v>
      </c>
      <c r="C13" s="16"/>
      <c r="D13" s="23" t="s">
        <v>323</v>
      </c>
      <c r="E13" s="23" t="s">
        <v>79</v>
      </c>
      <c r="F13" s="23" t="s">
        <v>324</v>
      </c>
      <c r="G13" s="23" t="s">
        <v>329</v>
      </c>
      <c r="H13" s="23" t="s">
        <v>328</v>
      </c>
      <c r="I13" s="37">
        <v>0.08</v>
      </c>
      <c r="J13" s="37"/>
      <c r="K13" s="35"/>
    </row>
    <row r="14" customFormat="1" ht="22.8" customHeight="1" spans="1:11">
      <c r="A14" s="12"/>
      <c r="B14" s="18">
        <v>2</v>
      </c>
      <c r="C14" s="19" t="s">
        <v>330</v>
      </c>
      <c r="D14" s="20"/>
      <c r="E14" s="20" t="s">
        <v>26</v>
      </c>
      <c r="F14" s="20" t="s">
        <v>26</v>
      </c>
      <c r="G14" s="20" t="s">
        <v>26</v>
      </c>
      <c r="H14" s="20" t="s">
        <v>26</v>
      </c>
      <c r="I14" s="36">
        <f>SUM(I15:I23)</f>
        <v>1976.92</v>
      </c>
      <c r="J14" s="36"/>
      <c r="K14" s="35"/>
    </row>
    <row r="15" s="2" customFormat="1" ht="22.8" customHeight="1" spans="1:11">
      <c r="A15" s="25"/>
      <c r="B15" s="26">
        <v>1</v>
      </c>
      <c r="C15" s="27"/>
      <c r="D15" s="28" t="s">
        <v>323</v>
      </c>
      <c r="E15" s="28" t="s">
        <v>71</v>
      </c>
      <c r="F15" s="28" t="s">
        <v>331</v>
      </c>
      <c r="G15" s="28" t="s">
        <v>332</v>
      </c>
      <c r="H15" s="28" t="s">
        <v>333</v>
      </c>
      <c r="I15" s="38">
        <v>294.2</v>
      </c>
      <c r="J15" s="38"/>
      <c r="K15" s="39"/>
    </row>
    <row r="16" s="2" customFormat="1" ht="22.8" customHeight="1" spans="1:11">
      <c r="A16" s="25"/>
      <c r="B16" s="26">
        <v>2</v>
      </c>
      <c r="C16" s="27"/>
      <c r="D16" s="28" t="s">
        <v>323</v>
      </c>
      <c r="E16" s="28" t="s">
        <v>71</v>
      </c>
      <c r="F16" s="28" t="s">
        <v>331</v>
      </c>
      <c r="G16" s="28" t="s">
        <v>332</v>
      </c>
      <c r="H16" s="28" t="s">
        <v>334</v>
      </c>
      <c r="I16" s="38">
        <v>15.53</v>
      </c>
      <c r="J16" s="38"/>
      <c r="K16" s="39"/>
    </row>
    <row r="17" s="2" customFormat="1" ht="22.8" customHeight="1" spans="1:11">
      <c r="A17" s="25"/>
      <c r="B17" s="26">
        <v>3</v>
      </c>
      <c r="C17" s="27"/>
      <c r="D17" s="28" t="s">
        <v>323</v>
      </c>
      <c r="E17" s="28" t="s">
        <v>71</v>
      </c>
      <c r="F17" s="28" t="s">
        <v>331</v>
      </c>
      <c r="G17" s="28" t="s">
        <v>332</v>
      </c>
      <c r="H17" s="28" t="s">
        <v>335</v>
      </c>
      <c r="I17" s="38">
        <v>199.26</v>
      </c>
      <c r="J17" s="38"/>
      <c r="K17" s="39"/>
    </row>
    <row r="18" customFormat="1" ht="22.8" customHeight="1" spans="1:11">
      <c r="A18" s="21"/>
      <c r="B18" s="26">
        <v>4</v>
      </c>
      <c r="C18" s="16"/>
      <c r="D18" s="23" t="s">
        <v>323</v>
      </c>
      <c r="E18" s="23" t="s">
        <v>75</v>
      </c>
      <c r="F18" s="23" t="s">
        <v>324</v>
      </c>
      <c r="G18" s="23" t="s">
        <v>336</v>
      </c>
      <c r="H18" s="23" t="s">
        <v>326</v>
      </c>
      <c r="I18" s="37">
        <v>156.13</v>
      </c>
      <c r="J18" s="37"/>
      <c r="K18" s="35"/>
    </row>
    <row r="19" customFormat="1" ht="22.8" customHeight="1" spans="1:11">
      <c r="A19" s="21"/>
      <c r="B19" s="26">
        <v>5</v>
      </c>
      <c r="C19" s="16"/>
      <c r="D19" s="23" t="s">
        <v>323</v>
      </c>
      <c r="E19" s="23" t="s">
        <v>75</v>
      </c>
      <c r="F19" s="23" t="s">
        <v>324</v>
      </c>
      <c r="G19" s="23" t="s">
        <v>336</v>
      </c>
      <c r="H19" s="23" t="s">
        <v>327</v>
      </c>
      <c r="I19" s="37">
        <v>8.2</v>
      </c>
      <c r="J19" s="37"/>
      <c r="K19" s="35"/>
    </row>
    <row r="20" customFormat="1" ht="22.8" customHeight="1" spans="1:11">
      <c r="A20" s="21"/>
      <c r="B20" s="26">
        <v>6</v>
      </c>
      <c r="C20" s="16"/>
      <c r="D20" s="23" t="s">
        <v>323</v>
      </c>
      <c r="E20" s="23" t="s">
        <v>75</v>
      </c>
      <c r="F20" s="23" t="s">
        <v>324</v>
      </c>
      <c r="G20" s="23" t="s">
        <v>336</v>
      </c>
      <c r="H20" s="23" t="s">
        <v>337</v>
      </c>
      <c r="I20" s="37">
        <v>112.47</v>
      </c>
      <c r="J20" s="37"/>
      <c r="K20" s="35"/>
    </row>
    <row r="21" s="1" customFormat="1" ht="22.9" customHeight="1" spans="1:11">
      <c r="A21" s="24"/>
      <c r="B21" s="26">
        <v>7</v>
      </c>
      <c r="C21" s="16"/>
      <c r="D21" s="23" t="s">
        <v>323</v>
      </c>
      <c r="E21" s="23" t="s">
        <v>79</v>
      </c>
      <c r="F21" s="23" t="s">
        <v>324</v>
      </c>
      <c r="G21" s="23" t="s">
        <v>329</v>
      </c>
      <c r="H21" s="23" t="s">
        <v>326</v>
      </c>
      <c r="I21" s="37">
        <v>693.69</v>
      </c>
      <c r="J21" s="37"/>
      <c r="K21" s="35"/>
    </row>
    <row r="22" s="1" customFormat="1" ht="22.9" customHeight="1" spans="1:11">
      <c r="A22" s="24"/>
      <c r="B22" s="26">
        <v>8</v>
      </c>
      <c r="C22" s="16"/>
      <c r="D22" s="23" t="s">
        <v>323</v>
      </c>
      <c r="E22" s="23" t="s">
        <v>79</v>
      </c>
      <c r="F22" s="23" t="s">
        <v>324</v>
      </c>
      <c r="G22" s="23" t="s">
        <v>329</v>
      </c>
      <c r="H22" s="23" t="s">
        <v>327</v>
      </c>
      <c r="I22" s="37">
        <v>17.6</v>
      </c>
      <c r="J22" s="37"/>
      <c r="K22" s="35"/>
    </row>
    <row r="23" s="1" customFormat="1" ht="22.9" customHeight="1" spans="1:11">
      <c r="A23" s="24"/>
      <c r="B23" s="26">
        <v>9</v>
      </c>
      <c r="C23" s="16"/>
      <c r="D23" s="23" t="s">
        <v>323</v>
      </c>
      <c r="E23" s="23" t="s">
        <v>79</v>
      </c>
      <c r="F23" s="23" t="s">
        <v>324</v>
      </c>
      <c r="G23" s="23" t="s">
        <v>329</v>
      </c>
      <c r="H23" s="23" t="s">
        <v>337</v>
      </c>
      <c r="I23" s="37">
        <v>479.84</v>
      </c>
      <c r="J23" s="37"/>
      <c r="K23" s="35"/>
    </row>
    <row r="24" ht="22.8" customHeight="1" spans="2:11">
      <c r="B24" s="18">
        <v>3</v>
      </c>
      <c r="C24" s="19" t="s">
        <v>338</v>
      </c>
      <c r="D24" s="20"/>
      <c r="E24" s="20" t="s">
        <v>26</v>
      </c>
      <c r="F24" s="20" t="s">
        <v>26</v>
      </c>
      <c r="G24" s="20" t="s">
        <v>26</v>
      </c>
      <c r="H24" s="20" t="s">
        <v>26</v>
      </c>
      <c r="I24" s="36">
        <f>SUM(I25:I35)</f>
        <v>331.28</v>
      </c>
      <c r="J24" s="36"/>
      <c r="K24" s="35"/>
    </row>
    <row r="25" ht="22.8" customHeight="1" spans="1:11">
      <c r="A25" s="21"/>
      <c r="B25" s="22">
        <v>1</v>
      </c>
      <c r="C25" s="17"/>
      <c r="D25" s="23" t="s">
        <v>323</v>
      </c>
      <c r="E25" s="23" t="s">
        <v>67</v>
      </c>
      <c r="F25" s="23" t="s">
        <v>324</v>
      </c>
      <c r="G25" s="23" t="s">
        <v>339</v>
      </c>
      <c r="H25" s="23" t="s">
        <v>340</v>
      </c>
      <c r="I25" s="37">
        <v>136.82</v>
      </c>
      <c r="J25" s="37"/>
      <c r="K25" s="35"/>
    </row>
    <row r="26" ht="22.8" customHeight="1" spans="1:11">
      <c r="A26" s="21"/>
      <c r="B26" s="22">
        <v>2</v>
      </c>
      <c r="C26" s="17"/>
      <c r="D26" s="23" t="s">
        <v>323</v>
      </c>
      <c r="E26" s="23" t="s">
        <v>67</v>
      </c>
      <c r="F26" s="23" t="s">
        <v>324</v>
      </c>
      <c r="G26" s="23" t="s">
        <v>341</v>
      </c>
      <c r="H26" s="23" t="s">
        <v>342</v>
      </c>
      <c r="I26" s="37">
        <v>1.11</v>
      </c>
      <c r="J26" s="37"/>
      <c r="K26" s="35"/>
    </row>
    <row r="27" ht="22.8" customHeight="1" spans="1:11">
      <c r="A27" s="21"/>
      <c r="B27" s="22">
        <v>3</v>
      </c>
      <c r="C27" s="17"/>
      <c r="D27" s="23" t="s">
        <v>323</v>
      </c>
      <c r="E27" s="23" t="s">
        <v>67</v>
      </c>
      <c r="F27" s="23" t="s">
        <v>324</v>
      </c>
      <c r="G27" s="23" t="s">
        <v>343</v>
      </c>
      <c r="H27" s="23" t="s">
        <v>344</v>
      </c>
      <c r="I27" s="37">
        <v>2.93</v>
      </c>
      <c r="J27" s="37"/>
      <c r="K27" s="35"/>
    </row>
    <row r="28" ht="22.8" customHeight="1" spans="1:11">
      <c r="A28" s="21"/>
      <c r="B28" s="22">
        <v>4</v>
      </c>
      <c r="C28" s="17"/>
      <c r="D28" s="23" t="s">
        <v>323</v>
      </c>
      <c r="E28" s="23" t="s">
        <v>67</v>
      </c>
      <c r="F28" s="23" t="s">
        <v>324</v>
      </c>
      <c r="G28" s="23" t="s">
        <v>345</v>
      </c>
      <c r="H28" s="23" t="s">
        <v>346</v>
      </c>
      <c r="I28" s="37">
        <v>59.93</v>
      </c>
      <c r="J28" s="37"/>
      <c r="K28" s="35"/>
    </row>
    <row r="29" ht="22.8" customHeight="1" spans="1:11">
      <c r="A29" s="21"/>
      <c r="B29" s="22">
        <v>5</v>
      </c>
      <c r="C29" s="17"/>
      <c r="D29" s="23" t="s">
        <v>323</v>
      </c>
      <c r="E29" s="23" t="s">
        <v>67</v>
      </c>
      <c r="F29" s="23" t="s">
        <v>324</v>
      </c>
      <c r="G29" s="23" t="s">
        <v>347</v>
      </c>
      <c r="H29" s="23" t="s">
        <v>348</v>
      </c>
      <c r="I29" s="37">
        <v>25.67</v>
      </c>
      <c r="J29" s="37"/>
      <c r="K29" s="35"/>
    </row>
    <row r="30" ht="22.8" customHeight="1" spans="1:11">
      <c r="A30" s="21"/>
      <c r="B30" s="22">
        <v>6</v>
      </c>
      <c r="C30" s="17"/>
      <c r="D30" s="23" t="s">
        <v>323</v>
      </c>
      <c r="E30" s="23" t="s">
        <v>67</v>
      </c>
      <c r="F30" s="23" t="s">
        <v>324</v>
      </c>
      <c r="G30" s="23" t="s">
        <v>349</v>
      </c>
      <c r="H30" s="23" t="s">
        <v>350</v>
      </c>
      <c r="I30" s="37">
        <v>102.67</v>
      </c>
      <c r="J30" s="37"/>
      <c r="K30" s="35"/>
    </row>
    <row r="31" s="1" customFormat="1" ht="22.9" customHeight="1" spans="1:11">
      <c r="A31" s="24"/>
      <c r="B31" s="22">
        <v>7</v>
      </c>
      <c r="C31" s="16"/>
      <c r="D31" s="23" t="s">
        <v>323</v>
      </c>
      <c r="E31" s="23" t="s">
        <v>79</v>
      </c>
      <c r="F31" s="23" t="s">
        <v>324</v>
      </c>
      <c r="G31" s="23" t="s">
        <v>339</v>
      </c>
      <c r="H31" s="23" t="s">
        <v>340</v>
      </c>
      <c r="I31" s="37">
        <v>0.86</v>
      </c>
      <c r="J31" s="37"/>
      <c r="K31" s="35"/>
    </row>
    <row r="32" s="1" customFormat="1" ht="22.9" customHeight="1" spans="1:11">
      <c r="A32" s="24"/>
      <c r="B32" s="22">
        <v>8</v>
      </c>
      <c r="C32" s="16"/>
      <c r="D32" s="23" t="s">
        <v>323</v>
      </c>
      <c r="E32" s="23" t="s">
        <v>79</v>
      </c>
      <c r="F32" s="23" t="s">
        <v>324</v>
      </c>
      <c r="G32" s="23" t="s">
        <v>345</v>
      </c>
      <c r="H32" s="23" t="s">
        <v>346</v>
      </c>
      <c r="I32" s="37">
        <v>0.45</v>
      </c>
      <c r="J32" s="37"/>
      <c r="K32" s="35"/>
    </row>
    <row r="33" s="1" customFormat="1" ht="22.9" customHeight="1" spans="1:11">
      <c r="A33" s="24"/>
      <c r="B33" s="22">
        <v>9</v>
      </c>
      <c r="C33" s="16"/>
      <c r="D33" s="23" t="s">
        <v>323</v>
      </c>
      <c r="E33" s="23" t="s">
        <v>79</v>
      </c>
      <c r="F33" s="23" t="s">
        <v>324</v>
      </c>
      <c r="G33" s="23" t="s">
        <v>345</v>
      </c>
      <c r="H33" s="23" t="s">
        <v>348</v>
      </c>
      <c r="I33" s="37">
        <v>0.16</v>
      </c>
      <c r="J33" s="37"/>
      <c r="K33" s="35"/>
    </row>
    <row r="34" s="1" customFormat="1" ht="22.9" customHeight="1" spans="1:11">
      <c r="A34" s="24"/>
      <c r="B34" s="22">
        <v>10</v>
      </c>
      <c r="C34" s="16"/>
      <c r="D34" s="23" t="s">
        <v>323</v>
      </c>
      <c r="E34" s="23" t="s">
        <v>79</v>
      </c>
      <c r="F34" s="23" t="s">
        <v>324</v>
      </c>
      <c r="G34" s="23" t="s">
        <v>345</v>
      </c>
      <c r="H34" s="23" t="s">
        <v>344</v>
      </c>
      <c r="I34" s="37">
        <v>0.03</v>
      </c>
      <c r="J34" s="37"/>
      <c r="K34" s="35"/>
    </row>
    <row r="35" s="1" customFormat="1" ht="22.9" customHeight="1" spans="1:11">
      <c r="A35" s="24"/>
      <c r="B35" s="22">
        <v>11</v>
      </c>
      <c r="C35" s="16"/>
      <c r="D35" s="23" t="s">
        <v>323</v>
      </c>
      <c r="E35" s="23" t="s">
        <v>79</v>
      </c>
      <c r="F35" s="23" t="s">
        <v>324</v>
      </c>
      <c r="G35" s="23" t="s">
        <v>349</v>
      </c>
      <c r="H35" s="23" t="s">
        <v>350</v>
      </c>
      <c r="I35" s="37">
        <v>0.65</v>
      </c>
      <c r="J35" s="37"/>
      <c r="K35" s="35"/>
    </row>
    <row r="36" customFormat="1" ht="22.8" customHeight="1" spans="2:11">
      <c r="B36" s="18">
        <v>4</v>
      </c>
      <c r="C36" s="19" t="s">
        <v>351</v>
      </c>
      <c r="D36" s="20"/>
      <c r="E36" s="20" t="s">
        <v>26</v>
      </c>
      <c r="F36" s="20" t="s">
        <v>26</v>
      </c>
      <c r="G36" s="20" t="s">
        <v>26</v>
      </c>
      <c r="H36" s="20" t="s">
        <v>26</v>
      </c>
      <c r="I36" s="36">
        <f>SUM(I37:I55)</f>
        <v>764.31</v>
      </c>
      <c r="J36" s="36"/>
      <c r="K36" s="35"/>
    </row>
    <row r="37" s="2" customFormat="1" ht="22.8" customHeight="1" spans="1:11">
      <c r="A37" s="25"/>
      <c r="B37" s="26">
        <v>1</v>
      </c>
      <c r="C37" s="27"/>
      <c r="D37" s="28" t="s">
        <v>323</v>
      </c>
      <c r="E37" s="28" t="s">
        <v>71</v>
      </c>
      <c r="F37" s="28" t="s">
        <v>331</v>
      </c>
      <c r="G37" s="28" t="s">
        <v>352</v>
      </c>
      <c r="H37" s="28" t="s">
        <v>353</v>
      </c>
      <c r="I37" s="38">
        <v>80.13</v>
      </c>
      <c r="J37" s="38"/>
      <c r="K37" s="39"/>
    </row>
    <row r="38" s="2" customFormat="1" ht="22.8" customHeight="1" spans="1:11">
      <c r="A38" s="25"/>
      <c r="B38" s="26">
        <v>2</v>
      </c>
      <c r="C38" s="27"/>
      <c r="D38" s="28" t="s">
        <v>323</v>
      </c>
      <c r="E38" s="28" t="s">
        <v>71</v>
      </c>
      <c r="F38" s="28" t="s">
        <v>331</v>
      </c>
      <c r="G38" s="28" t="s">
        <v>354</v>
      </c>
      <c r="H38" s="28" t="s">
        <v>355</v>
      </c>
      <c r="I38" s="38">
        <v>2.06</v>
      </c>
      <c r="J38" s="38"/>
      <c r="K38" s="39"/>
    </row>
    <row r="39" s="2" customFormat="1" ht="22.8" customHeight="1" spans="1:11">
      <c r="A39" s="25"/>
      <c r="B39" s="26">
        <v>3</v>
      </c>
      <c r="C39" s="27"/>
      <c r="D39" s="28" t="s">
        <v>323</v>
      </c>
      <c r="E39" s="28" t="s">
        <v>71</v>
      </c>
      <c r="F39" s="28" t="s">
        <v>331</v>
      </c>
      <c r="G39" s="28" t="s">
        <v>356</v>
      </c>
      <c r="H39" s="28" t="s">
        <v>357</v>
      </c>
      <c r="I39" s="38">
        <v>13.24</v>
      </c>
      <c r="J39" s="38"/>
      <c r="K39" s="39"/>
    </row>
    <row r="40" s="2" customFormat="1" ht="22.8" customHeight="1" spans="1:11">
      <c r="A40" s="25"/>
      <c r="B40" s="26">
        <v>4</v>
      </c>
      <c r="C40" s="27"/>
      <c r="D40" s="28" t="s">
        <v>323</v>
      </c>
      <c r="E40" s="28" t="s">
        <v>71</v>
      </c>
      <c r="F40" s="28" t="s">
        <v>331</v>
      </c>
      <c r="G40" s="28" t="s">
        <v>356</v>
      </c>
      <c r="H40" s="28" t="s">
        <v>358</v>
      </c>
      <c r="I40" s="38">
        <v>3.05</v>
      </c>
      <c r="J40" s="38"/>
      <c r="K40" s="39"/>
    </row>
    <row r="41" s="2" customFormat="1" ht="22.8" customHeight="1" spans="1:11">
      <c r="A41" s="25"/>
      <c r="B41" s="26">
        <v>5</v>
      </c>
      <c r="C41" s="27"/>
      <c r="D41" s="28" t="s">
        <v>323</v>
      </c>
      <c r="E41" s="28" t="s">
        <v>71</v>
      </c>
      <c r="F41" s="28" t="s">
        <v>331</v>
      </c>
      <c r="G41" s="28" t="s">
        <v>359</v>
      </c>
      <c r="H41" s="28" t="s">
        <v>360</v>
      </c>
      <c r="I41" s="38">
        <v>37.21</v>
      </c>
      <c r="J41" s="38"/>
      <c r="K41" s="39"/>
    </row>
    <row r="42" s="2" customFormat="1" ht="22.8" customHeight="1" spans="1:11">
      <c r="A42" s="25"/>
      <c r="B42" s="26">
        <v>6</v>
      </c>
      <c r="C42" s="27"/>
      <c r="D42" s="28" t="s">
        <v>323</v>
      </c>
      <c r="E42" s="28" t="s">
        <v>71</v>
      </c>
      <c r="F42" s="28" t="s">
        <v>331</v>
      </c>
      <c r="G42" s="28" t="s">
        <v>359</v>
      </c>
      <c r="H42" s="28" t="s">
        <v>361</v>
      </c>
      <c r="I42" s="38">
        <v>1.62</v>
      </c>
      <c r="J42" s="38"/>
      <c r="K42" s="39"/>
    </row>
    <row r="43" s="2" customFormat="1" ht="22.8" customHeight="1" spans="1:11">
      <c r="A43" s="25"/>
      <c r="B43" s="26">
        <v>7</v>
      </c>
      <c r="C43" s="27"/>
      <c r="D43" s="28" t="s">
        <v>323</v>
      </c>
      <c r="E43" s="28" t="s">
        <v>71</v>
      </c>
      <c r="F43" s="28" t="s">
        <v>331</v>
      </c>
      <c r="G43" s="28" t="s">
        <v>362</v>
      </c>
      <c r="H43" s="28" t="s">
        <v>363</v>
      </c>
      <c r="I43" s="38">
        <v>61.09</v>
      </c>
      <c r="J43" s="38"/>
      <c r="K43" s="39"/>
    </row>
    <row r="44" customFormat="1" ht="22.8" customHeight="1" spans="1:11">
      <c r="A44" s="21"/>
      <c r="B44" s="26">
        <v>8</v>
      </c>
      <c r="C44" s="16"/>
      <c r="D44" s="23" t="s">
        <v>323</v>
      </c>
      <c r="E44" s="23" t="s">
        <v>75</v>
      </c>
      <c r="F44" s="23" t="s">
        <v>324</v>
      </c>
      <c r="G44" s="23" t="s">
        <v>339</v>
      </c>
      <c r="H44" s="23" t="s">
        <v>340</v>
      </c>
      <c r="I44" s="37">
        <v>43.64</v>
      </c>
      <c r="J44" s="37"/>
      <c r="K44" s="35"/>
    </row>
    <row r="45" customFormat="1" ht="22.8" customHeight="1" spans="1:11">
      <c r="A45" s="21"/>
      <c r="B45" s="26">
        <v>9</v>
      </c>
      <c r="C45" s="16"/>
      <c r="D45" s="23" t="s">
        <v>323</v>
      </c>
      <c r="E45" s="23" t="s">
        <v>75</v>
      </c>
      <c r="F45" s="23" t="s">
        <v>324</v>
      </c>
      <c r="G45" s="23" t="s">
        <v>343</v>
      </c>
      <c r="H45" s="23" t="s">
        <v>364</v>
      </c>
      <c r="I45" s="37">
        <v>2.21</v>
      </c>
      <c r="J45" s="37"/>
      <c r="K45" s="35"/>
    </row>
    <row r="46" customFormat="1" ht="22.8" customHeight="1" spans="1:11">
      <c r="A46" s="21"/>
      <c r="B46" s="26">
        <v>10</v>
      </c>
      <c r="C46" s="16"/>
      <c r="D46" s="23" t="s">
        <v>323</v>
      </c>
      <c r="E46" s="23" t="s">
        <v>75</v>
      </c>
      <c r="F46" s="23" t="s">
        <v>324</v>
      </c>
      <c r="G46" s="23" t="s">
        <v>343</v>
      </c>
      <c r="H46" s="23" t="s">
        <v>344</v>
      </c>
      <c r="I46" s="37">
        <v>1.66</v>
      </c>
      <c r="J46" s="37"/>
      <c r="K46" s="35"/>
    </row>
    <row r="47" customFormat="1" ht="22.8" customHeight="1" spans="1:11">
      <c r="A47" s="21"/>
      <c r="B47" s="26">
        <v>11</v>
      </c>
      <c r="C47" s="16"/>
      <c r="D47" s="23" t="s">
        <v>323</v>
      </c>
      <c r="E47" s="23" t="s">
        <v>75</v>
      </c>
      <c r="F47" s="23" t="s">
        <v>324</v>
      </c>
      <c r="G47" s="23" t="s">
        <v>365</v>
      </c>
      <c r="H47" s="23" t="s">
        <v>346</v>
      </c>
      <c r="I47" s="37">
        <v>20.69</v>
      </c>
      <c r="J47" s="37"/>
      <c r="K47" s="35"/>
    </row>
    <row r="48" customFormat="1" ht="22.8" customHeight="1" spans="1:11">
      <c r="A48" s="21"/>
      <c r="B48" s="26">
        <v>12</v>
      </c>
      <c r="C48" s="16"/>
      <c r="D48" s="23" t="s">
        <v>323</v>
      </c>
      <c r="E48" s="23" t="s">
        <v>75</v>
      </c>
      <c r="F48" s="23" t="s">
        <v>324</v>
      </c>
      <c r="G48" s="23" t="s">
        <v>365</v>
      </c>
      <c r="H48" s="23" t="s">
        <v>366</v>
      </c>
      <c r="I48" s="37">
        <v>0.91</v>
      </c>
      <c r="J48" s="37"/>
      <c r="K48" s="35"/>
    </row>
    <row r="49" customFormat="1" ht="22.8" customHeight="1" spans="1:11">
      <c r="A49" s="21"/>
      <c r="B49" s="26">
        <v>13</v>
      </c>
      <c r="C49" s="16"/>
      <c r="D49" s="23" t="s">
        <v>323</v>
      </c>
      <c r="E49" s="23" t="s">
        <v>75</v>
      </c>
      <c r="F49" s="23" t="s">
        <v>324</v>
      </c>
      <c r="G49" s="23" t="s">
        <v>349</v>
      </c>
      <c r="H49" s="23" t="s">
        <v>350</v>
      </c>
      <c r="I49" s="37">
        <v>33.22</v>
      </c>
      <c r="J49" s="37"/>
      <c r="K49" s="35"/>
    </row>
    <row r="50" s="1" customFormat="1" ht="22.9" customHeight="1" spans="1:11">
      <c r="A50" s="24"/>
      <c r="B50" s="26">
        <v>14</v>
      </c>
      <c r="C50" s="16"/>
      <c r="D50" s="23" t="s">
        <v>323</v>
      </c>
      <c r="E50" s="23" t="s">
        <v>79</v>
      </c>
      <c r="F50" s="23" t="s">
        <v>324</v>
      </c>
      <c r="G50" s="23" t="s">
        <v>339</v>
      </c>
      <c r="H50" s="23" t="s">
        <v>340</v>
      </c>
      <c r="I50" s="37">
        <v>190.61</v>
      </c>
      <c r="J50" s="37"/>
      <c r="K50" s="35"/>
    </row>
    <row r="51" s="1" customFormat="1" ht="22.9" customHeight="1" spans="1:11">
      <c r="A51" s="24"/>
      <c r="B51" s="26">
        <v>15</v>
      </c>
      <c r="C51" s="16"/>
      <c r="D51" s="23" t="s">
        <v>323</v>
      </c>
      <c r="E51" s="23" t="s">
        <v>79</v>
      </c>
      <c r="F51" s="23" t="s">
        <v>324</v>
      </c>
      <c r="G51" s="23" t="s">
        <v>343</v>
      </c>
      <c r="H51" s="23" t="s">
        <v>364</v>
      </c>
      <c r="I51" s="37">
        <v>30.97</v>
      </c>
      <c r="J51" s="37"/>
      <c r="K51" s="35"/>
    </row>
    <row r="52" s="1" customFormat="1" ht="22.9" customHeight="1" spans="1:11">
      <c r="A52" s="24"/>
      <c r="B52" s="26">
        <v>16</v>
      </c>
      <c r="C52" s="16"/>
      <c r="D52" s="23" t="s">
        <v>323</v>
      </c>
      <c r="E52" s="23" t="s">
        <v>79</v>
      </c>
      <c r="F52" s="23" t="s">
        <v>324</v>
      </c>
      <c r="G52" s="23" t="s">
        <v>343</v>
      </c>
      <c r="H52" s="23" t="s">
        <v>344</v>
      </c>
      <c r="I52" s="37">
        <v>7.15</v>
      </c>
      <c r="J52" s="37"/>
      <c r="K52" s="35"/>
    </row>
    <row r="53" s="1" customFormat="1" ht="22.9" customHeight="1" spans="1:11">
      <c r="A53" s="24"/>
      <c r="B53" s="26">
        <v>17</v>
      </c>
      <c r="C53" s="16"/>
      <c r="D53" s="23" t="s">
        <v>323</v>
      </c>
      <c r="E53" s="23" t="s">
        <v>79</v>
      </c>
      <c r="F53" s="23" t="s">
        <v>324</v>
      </c>
      <c r="G53" s="23" t="s">
        <v>365</v>
      </c>
      <c r="H53" s="23" t="s">
        <v>346</v>
      </c>
      <c r="I53" s="37">
        <v>88</v>
      </c>
      <c r="J53" s="37"/>
      <c r="K53" s="35"/>
    </row>
    <row r="54" s="1" customFormat="1" ht="22.9" customHeight="1" spans="1:11">
      <c r="A54" s="24"/>
      <c r="B54" s="26">
        <v>18</v>
      </c>
      <c r="C54" s="16"/>
      <c r="D54" s="23" t="s">
        <v>323</v>
      </c>
      <c r="E54" s="23" t="s">
        <v>79</v>
      </c>
      <c r="F54" s="23" t="s">
        <v>324</v>
      </c>
      <c r="G54" s="23" t="s">
        <v>365</v>
      </c>
      <c r="H54" s="23" t="s">
        <v>366</v>
      </c>
      <c r="I54" s="37">
        <v>3.9</v>
      </c>
      <c r="J54" s="37"/>
      <c r="K54" s="35"/>
    </row>
    <row r="55" s="1" customFormat="1" ht="22.9" customHeight="1" spans="1:11">
      <c r="A55" s="24"/>
      <c r="B55" s="26">
        <v>19</v>
      </c>
      <c r="C55" s="16"/>
      <c r="D55" s="23" t="s">
        <v>323</v>
      </c>
      <c r="E55" s="23" t="s">
        <v>79</v>
      </c>
      <c r="F55" s="23" t="s">
        <v>324</v>
      </c>
      <c r="G55" s="23" t="s">
        <v>349</v>
      </c>
      <c r="H55" s="23" t="s">
        <v>350</v>
      </c>
      <c r="I55" s="37">
        <v>142.95</v>
      </c>
      <c r="J55" s="37"/>
      <c r="K55" s="35"/>
    </row>
    <row r="56" ht="22.8" customHeight="1" spans="2:11">
      <c r="B56" s="18">
        <v>5</v>
      </c>
      <c r="C56" s="19" t="s">
        <v>367</v>
      </c>
      <c r="D56" s="20" t="s">
        <v>323</v>
      </c>
      <c r="E56" s="20" t="s">
        <v>67</v>
      </c>
      <c r="F56" s="20" t="s">
        <v>324</v>
      </c>
      <c r="G56" s="20" t="s">
        <v>347</v>
      </c>
      <c r="H56" s="20" t="s">
        <v>348</v>
      </c>
      <c r="I56" s="36">
        <f>SUM(I57:I58)</f>
        <v>14.25</v>
      </c>
      <c r="J56" s="36"/>
      <c r="K56" s="35"/>
    </row>
    <row r="57" ht="22.8" customHeight="1" spans="1:11">
      <c r="A57" s="21"/>
      <c r="B57" s="22">
        <v>1</v>
      </c>
      <c r="C57" s="17"/>
      <c r="D57" s="23" t="s">
        <v>323</v>
      </c>
      <c r="E57" s="23" t="s">
        <v>67</v>
      </c>
      <c r="F57" s="23" t="s">
        <v>324</v>
      </c>
      <c r="G57" s="23" t="s">
        <v>347</v>
      </c>
      <c r="H57" s="23" t="s">
        <v>348</v>
      </c>
      <c r="I57" s="37">
        <v>14.24</v>
      </c>
      <c r="J57" s="37"/>
      <c r="K57" s="35"/>
    </row>
    <row r="58" customFormat="1" ht="22.8" customHeight="1" spans="1:11">
      <c r="A58" s="21"/>
      <c r="B58" s="22">
        <v>2</v>
      </c>
      <c r="C58" s="16"/>
      <c r="D58" s="23" t="s">
        <v>323</v>
      </c>
      <c r="E58" s="23" t="s">
        <v>75</v>
      </c>
      <c r="F58" s="23" t="s">
        <v>324</v>
      </c>
      <c r="G58" s="23" t="s">
        <v>347</v>
      </c>
      <c r="H58" s="23" t="s">
        <v>348</v>
      </c>
      <c r="I58" s="37">
        <v>0.01</v>
      </c>
      <c r="J58" s="37"/>
      <c r="K58" s="35"/>
    </row>
    <row r="59" customFormat="1" ht="22.8" customHeight="1" spans="2:11">
      <c r="B59" s="18">
        <v>6</v>
      </c>
      <c r="C59" s="19" t="s">
        <v>368</v>
      </c>
      <c r="D59" s="20" t="s">
        <v>323</v>
      </c>
      <c r="E59" s="20" t="s">
        <v>71</v>
      </c>
      <c r="F59" s="20" t="s">
        <v>331</v>
      </c>
      <c r="G59" s="20" t="s">
        <v>359</v>
      </c>
      <c r="H59" s="20" t="s">
        <v>361</v>
      </c>
      <c r="I59" s="36">
        <f>SUM(I60:I62)</f>
        <v>7.11</v>
      </c>
      <c r="J59" s="36"/>
      <c r="K59" s="35"/>
    </row>
    <row r="60" s="2" customFormat="1" ht="22.8" customHeight="1" spans="1:11">
      <c r="A60" s="25"/>
      <c r="B60" s="26">
        <v>1</v>
      </c>
      <c r="C60" s="27"/>
      <c r="D60" s="28" t="s">
        <v>323</v>
      </c>
      <c r="E60" s="28" t="s">
        <v>71</v>
      </c>
      <c r="F60" s="28" t="s">
        <v>331</v>
      </c>
      <c r="G60" s="28" t="s">
        <v>359</v>
      </c>
      <c r="H60" s="28" t="s">
        <v>361</v>
      </c>
      <c r="I60" s="38">
        <v>1.24</v>
      </c>
      <c r="J60" s="38"/>
      <c r="K60" s="39"/>
    </row>
    <row r="61" customFormat="1" ht="22.8" customHeight="1" spans="1:11">
      <c r="A61" s="21"/>
      <c r="B61" s="26">
        <v>2</v>
      </c>
      <c r="C61" s="16"/>
      <c r="D61" s="23" t="s">
        <v>323</v>
      </c>
      <c r="E61" s="23" t="s">
        <v>75</v>
      </c>
      <c r="F61" s="23" t="s">
        <v>324</v>
      </c>
      <c r="G61" s="23" t="s">
        <v>365</v>
      </c>
      <c r="H61" s="23" t="s">
        <v>366</v>
      </c>
      <c r="I61" s="37">
        <v>0.85</v>
      </c>
      <c r="J61" s="37"/>
      <c r="K61" s="35"/>
    </row>
    <row r="62" s="1" customFormat="1" ht="22.9" customHeight="1" spans="1:11">
      <c r="A62" s="24"/>
      <c r="B62" s="26">
        <v>3</v>
      </c>
      <c r="C62" s="16"/>
      <c r="D62" s="23" t="s">
        <v>323</v>
      </c>
      <c r="E62" s="23" t="s">
        <v>79</v>
      </c>
      <c r="F62" s="23" t="s">
        <v>324</v>
      </c>
      <c r="G62" s="23" t="s">
        <v>365</v>
      </c>
      <c r="H62" s="23" t="s">
        <v>366</v>
      </c>
      <c r="I62" s="37">
        <v>5.02</v>
      </c>
      <c r="J62" s="37"/>
      <c r="K62" s="35"/>
    </row>
    <row r="63" ht="22.8" customHeight="1" spans="2:11">
      <c r="B63" s="18">
        <v>7</v>
      </c>
      <c r="C63" s="19" t="s">
        <v>369</v>
      </c>
      <c r="D63" s="20" t="s">
        <v>323</v>
      </c>
      <c r="E63" s="20" t="s">
        <v>67</v>
      </c>
      <c r="F63" s="20" t="s">
        <v>324</v>
      </c>
      <c r="G63" s="20" t="s">
        <v>325</v>
      </c>
      <c r="H63" s="20" t="s">
        <v>370</v>
      </c>
      <c r="I63" s="36">
        <f>SUM(I64:I67)</f>
        <v>0.55</v>
      </c>
      <c r="J63" s="36"/>
      <c r="K63" s="35"/>
    </row>
    <row r="64" ht="22.8" customHeight="1" spans="1:11">
      <c r="A64" s="21"/>
      <c r="B64" s="22">
        <v>1</v>
      </c>
      <c r="C64" s="17"/>
      <c r="D64" s="23" t="s">
        <v>323</v>
      </c>
      <c r="E64" s="23" t="s">
        <v>67</v>
      </c>
      <c r="F64" s="23" t="s">
        <v>324</v>
      </c>
      <c r="G64" s="23" t="s">
        <v>325</v>
      </c>
      <c r="H64" s="23" t="s">
        <v>370</v>
      </c>
      <c r="I64" s="37">
        <v>0.26</v>
      </c>
      <c r="J64" s="37"/>
      <c r="K64" s="35"/>
    </row>
    <row r="65" s="2" customFormat="1" ht="22.8" customHeight="1" spans="1:11">
      <c r="A65" s="25"/>
      <c r="B65" s="22">
        <v>2</v>
      </c>
      <c r="C65" s="27"/>
      <c r="D65" s="28" t="s">
        <v>323</v>
      </c>
      <c r="E65" s="28" t="s">
        <v>71</v>
      </c>
      <c r="F65" s="28" t="s">
        <v>331</v>
      </c>
      <c r="G65" s="28" t="s">
        <v>332</v>
      </c>
      <c r="H65" s="28" t="s">
        <v>371</v>
      </c>
      <c r="I65" s="38">
        <v>0.08</v>
      </c>
      <c r="J65" s="38"/>
      <c r="K65" s="39"/>
    </row>
    <row r="66" customFormat="1" ht="22.8" customHeight="1" spans="1:11">
      <c r="A66" s="21"/>
      <c r="B66" s="22">
        <v>3</v>
      </c>
      <c r="C66" s="16"/>
      <c r="D66" s="23" t="s">
        <v>323</v>
      </c>
      <c r="E66" s="23" t="s">
        <v>75</v>
      </c>
      <c r="F66" s="23" t="s">
        <v>324</v>
      </c>
      <c r="G66" s="23" t="s">
        <v>336</v>
      </c>
      <c r="H66" s="23" t="s">
        <v>370</v>
      </c>
      <c r="I66" s="37">
        <v>0.05</v>
      </c>
      <c r="J66" s="37"/>
      <c r="K66" s="35"/>
    </row>
    <row r="67" s="1" customFormat="1" ht="22.9" customHeight="1" spans="1:11">
      <c r="A67" s="24"/>
      <c r="B67" s="22">
        <v>4</v>
      </c>
      <c r="C67" s="16"/>
      <c r="D67" s="23" t="s">
        <v>323</v>
      </c>
      <c r="E67" s="23" t="s">
        <v>79</v>
      </c>
      <c r="F67" s="23" t="s">
        <v>324</v>
      </c>
      <c r="G67" s="23" t="s">
        <v>329</v>
      </c>
      <c r="H67" s="23" t="s">
        <v>370</v>
      </c>
      <c r="I67" s="37">
        <v>0.16</v>
      </c>
      <c r="J67" s="37"/>
      <c r="K67" s="35"/>
    </row>
    <row r="68" ht="22.8" customHeight="1" spans="2:11">
      <c r="B68" s="18">
        <v>8</v>
      </c>
      <c r="C68" s="19" t="s">
        <v>372</v>
      </c>
      <c r="D68" s="20" t="s">
        <v>323</v>
      </c>
      <c r="E68" s="20" t="s">
        <v>67</v>
      </c>
      <c r="F68" s="20" t="s">
        <v>324</v>
      </c>
      <c r="G68" s="20" t="s">
        <v>373</v>
      </c>
      <c r="H68" s="20" t="s">
        <v>374</v>
      </c>
      <c r="I68" s="36">
        <f>SUM(I69:I72)</f>
        <v>20</v>
      </c>
      <c r="J68" s="36"/>
      <c r="K68" s="35"/>
    </row>
    <row r="69" ht="22.8" customHeight="1" spans="1:11">
      <c r="A69" s="21"/>
      <c r="B69" s="22">
        <v>1</v>
      </c>
      <c r="C69" s="17"/>
      <c r="D69" s="23" t="s">
        <v>323</v>
      </c>
      <c r="E69" s="23" t="s">
        <v>67</v>
      </c>
      <c r="F69" s="23" t="s">
        <v>324</v>
      </c>
      <c r="G69" s="23" t="s">
        <v>373</v>
      </c>
      <c r="H69" s="23" t="s">
        <v>374</v>
      </c>
      <c r="I69" s="37">
        <v>4</v>
      </c>
      <c r="J69" s="37"/>
      <c r="K69" s="35"/>
    </row>
    <row r="70" s="2" customFormat="1" ht="22.8" customHeight="1" spans="1:11">
      <c r="A70" s="25"/>
      <c r="B70" s="22">
        <v>2</v>
      </c>
      <c r="C70" s="27"/>
      <c r="D70" s="28" t="s">
        <v>323</v>
      </c>
      <c r="E70" s="28" t="s">
        <v>71</v>
      </c>
      <c r="F70" s="28" t="s">
        <v>331</v>
      </c>
      <c r="G70" s="28" t="s">
        <v>375</v>
      </c>
      <c r="H70" s="28" t="s">
        <v>376</v>
      </c>
      <c r="I70" s="38">
        <v>3.2</v>
      </c>
      <c r="J70" s="38"/>
      <c r="K70" s="39"/>
    </row>
    <row r="71" customFormat="1" ht="22.8" customHeight="1" spans="1:11">
      <c r="A71" s="21"/>
      <c r="B71" s="22">
        <v>3</v>
      </c>
      <c r="C71" s="16"/>
      <c r="D71" s="23" t="s">
        <v>323</v>
      </c>
      <c r="E71" s="23" t="s">
        <v>75</v>
      </c>
      <c r="F71" s="23" t="s">
        <v>324</v>
      </c>
      <c r="G71" s="23" t="s">
        <v>373</v>
      </c>
      <c r="H71" s="23" t="s">
        <v>374</v>
      </c>
      <c r="I71" s="37">
        <v>3.2</v>
      </c>
      <c r="J71" s="37"/>
      <c r="K71" s="35"/>
    </row>
    <row r="72" s="1" customFormat="1" ht="22.9" customHeight="1" spans="1:11">
      <c r="A72" s="24"/>
      <c r="B72" s="22">
        <v>4</v>
      </c>
      <c r="C72" s="16"/>
      <c r="D72" s="23" t="s">
        <v>323</v>
      </c>
      <c r="E72" s="23" t="s">
        <v>79</v>
      </c>
      <c r="F72" s="23" t="s">
        <v>324</v>
      </c>
      <c r="G72" s="23" t="s">
        <v>373</v>
      </c>
      <c r="H72" s="23" t="s">
        <v>374</v>
      </c>
      <c r="I72" s="37">
        <v>9.6</v>
      </c>
      <c r="J72" s="37"/>
      <c r="K72" s="35"/>
    </row>
    <row r="73" customFormat="1" ht="22.8" customHeight="1" spans="2:11">
      <c r="B73" s="18">
        <v>9</v>
      </c>
      <c r="C73" s="19" t="s">
        <v>377</v>
      </c>
      <c r="D73" s="20" t="s">
        <v>323</v>
      </c>
      <c r="E73" s="20" t="s">
        <v>71</v>
      </c>
      <c r="F73" s="20" t="s">
        <v>331</v>
      </c>
      <c r="G73" s="20" t="s">
        <v>332</v>
      </c>
      <c r="H73" s="20" t="s">
        <v>378</v>
      </c>
      <c r="I73" s="36">
        <v>50.18</v>
      </c>
      <c r="J73" s="36"/>
      <c r="K73" s="35"/>
    </row>
    <row r="74" s="2" customFormat="1" ht="22.8" customHeight="1" spans="1:11">
      <c r="A74" s="25"/>
      <c r="B74" s="26">
        <v>1</v>
      </c>
      <c r="C74" s="27"/>
      <c r="D74" s="28" t="s">
        <v>323</v>
      </c>
      <c r="E74" s="28" t="s">
        <v>71</v>
      </c>
      <c r="F74" s="28" t="s">
        <v>331</v>
      </c>
      <c r="G74" s="28" t="s">
        <v>332</v>
      </c>
      <c r="H74" s="28" t="s">
        <v>378</v>
      </c>
      <c r="I74" s="38">
        <v>50.18</v>
      </c>
      <c r="J74" s="38"/>
      <c r="K74" s="39"/>
    </row>
    <row r="75" ht="22.8" customHeight="1" spans="2:11">
      <c r="B75" s="18">
        <v>10</v>
      </c>
      <c r="C75" s="19" t="s">
        <v>379</v>
      </c>
      <c r="D75" s="20" t="s">
        <v>323</v>
      </c>
      <c r="E75" s="20" t="s">
        <v>67</v>
      </c>
      <c r="F75" s="20" t="s">
        <v>324</v>
      </c>
      <c r="G75" s="20" t="s">
        <v>325</v>
      </c>
      <c r="H75" s="20" t="s">
        <v>374</v>
      </c>
      <c r="I75" s="36">
        <f>SUM(I76:I78)</f>
        <v>86.59</v>
      </c>
      <c r="J75" s="36"/>
      <c r="K75" s="35"/>
    </row>
    <row r="76" ht="22.8" customHeight="1" spans="1:11">
      <c r="A76" s="21"/>
      <c r="B76" s="22">
        <v>1</v>
      </c>
      <c r="C76" s="17"/>
      <c r="D76" s="23" t="s">
        <v>323</v>
      </c>
      <c r="E76" s="23" t="s">
        <v>67</v>
      </c>
      <c r="F76" s="23" t="s">
        <v>324</v>
      </c>
      <c r="G76" s="23" t="s">
        <v>325</v>
      </c>
      <c r="H76" s="23" t="s">
        <v>374</v>
      </c>
      <c r="I76" s="37">
        <v>8.93</v>
      </c>
      <c r="J76" s="37"/>
      <c r="K76" s="35"/>
    </row>
    <row r="77" s="2" customFormat="1" ht="22.8" customHeight="1" spans="1:11">
      <c r="A77" s="25"/>
      <c r="B77" s="22">
        <v>2</v>
      </c>
      <c r="C77" s="27"/>
      <c r="D77" s="28" t="s">
        <v>323</v>
      </c>
      <c r="E77" s="28" t="s">
        <v>71</v>
      </c>
      <c r="F77" s="28" t="s">
        <v>331</v>
      </c>
      <c r="G77" s="28" t="s">
        <v>332</v>
      </c>
      <c r="H77" s="28" t="s">
        <v>376</v>
      </c>
      <c r="I77" s="38">
        <v>9.58</v>
      </c>
      <c r="J77" s="38"/>
      <c r="K77" s="39"/>
    </row>
    <row r="78" s="1" customFormat="1" ht="22.9" customHeight="1" spans="1:11">
      <c r="A78" s="24"/>
      <c r="B78" s="22">
        <v>3</v>
      </c>
      <c r="C78" s="16"/>
      <c r="D78" s="23" t="s">
        <v>323</v>
      </c>
      <c r="E78" s="23" t="s">
        <v>79</v>
      </c>
      <c r="F78" s="23" t="s">
        <v>324</v>
      </c>
      <c r="G78" s="23" t="s">
        <v>329</v>
      </c>
      <c r="H78" s="23" t="s">
        <v>374</v>
      </c>
      <c r="I78" s="37">
        <v>68.08</v>
      </c>
      <c r="J78" s="37"/>
      <c r="K78" s="35"/>
    </row>
    <row r="79" ht="22.8" customHeight="1" spans="2:11">
      <c r="B79" s="18">
        <v>11</v>
      </c>
      <c r="C79" s="19" t="s">
        <v>380</v>
      </c>
      <c r="D79" s="20" t="s">
        <v>323</v>
      </c>
      <c r="E79" s="20" t="s">
        <v>67</v>
      </c>
      <c r="F79" s="20" t="s">
        <v>324</v>
      </c>
      <c r="G79" s="20" t="s">
        <v>325</v>
      </c>
      <c r="H79" s="20" t="s">
        <v>381</v>
      </c>
      <c r="I79" s="36">
        <f>SUM(I80:I83)</f>
        <v>1306.21</v>
      </c>
      <c r="J79" s="36"/>
      <c r="K79" s="35"/>
    </row>
    <row r="80" ht="22.8" customHeight="1" spans="1:11">
      <c r="A80" s="21"/>
      <c r="B80" s="22">
        <v>1</v>
      </c>
      <c r="C80" s="17"/>
      <c r="D80" s="23" t="s">
        <v>323</v>
      </c>
      <c r="E80" s="23" t="s">
        <v>67</v>
      </c>
      <c r="F80" s="23" t="s">
        <v>324</v>
      </c>
      <c r="G80" s="23" t="s">
        <v>325</v>
      </c>
      <c r="H80" s="23" t="s">
        <v>381</v>
      </c>
      <c r="I80" s="37">
        <v>350.42</v>
      </c>
      <c r="J80" s="37"/>
      <c r="K80" s="35"/>
    </row>
    <row r="81" s="2" customFormat="1" ht="22.8" customHeight="1" spans="1:11">
      <c r="A81" s="25"/>
      <c r="B81" s="22">
        <v>2</v>
      </c>
      <c r="C81" s="27"/>
      <c r="D81" s="28" t="s">
        <v>323</v>
      </c>
      <c r="E81" s="28" t="s">
        <v>71</v>
      </c>
      <c r="F81" s="28" t="s">
        <v>331</v>
      </c>
      <c r="G81" s="28" t="s">
        <v>332</v>
      </c>
      <c r="H81" s="28" t="s">
        <v>382</v>
      </c>
      <c r="I81" s="38">
        <v>206.2</v>
      </c>
      <c r="J81" s="38"/>
      <c r="K81" s="39"/>
    </row>
    <row r="82" customFormat="1" ht="22.8" customHeight="1" spans="1:11">
      <c r="A82" s="21"/>
      <c r="B82" s="22">
        <v>3</v>
      </c>
      <c r="C82" s="16"/>
      <c r="D82" s="23" t="s">
        <v>323</v>
      </c>
      <c r="E82" s="23" t="s">
        <v>75</v>
      </c>
      <c r="F82" s="23" t="s">
        <v>324</v>
      </c>
      <c r="G82" s="23" t="s">
        <v>336</v>
      </c>
      <c r="H82" s="23" t="s">
        <v>381</v>
      </c>
      <c r="I82" s="37">
        <v>113.85</v>
      </c>
      <c r="J82" s="37"/>
      <c r="K82" s="35"/>
    </row>
    <row r="83" s="1" customFormat="1" ht="22.9" customHeight="1" spans="1:11">
      <c r="A83" s="24"/>
      <c r="B83" s="22">
        <v>4</v>
      </c>
      <c r="C83" s="16"/>
      <c r="D83" s="23" t="s">
        <v>323</v>
      </c>
      <c r="E83" s="23" t="s">
        <v>79</v>
      </c>
      <c r="F83" s="23" t="s">
        <v>324</v>
      </c>
      <c r="G83" s="23" t="s">
        <v>329</v>
      </c>
      <c r="H83" s="23" t="s">
        <v>381</v>
      </c>
      <c r="I83" s="37">
        <v>635.74</v>
      </c>
      <c r="J83" s="37"/>
      <c r="K83" s="35"/>
    </row>
    <row r="84" customFormat="1" ht="22.8" customHeight="1" spans="2:11">
      <c r="B84" s="18">
        <v>12</v>
      </c>
      <c r="C84" s="19" t="s">
        <v>383</v>
      </c>
      <c r="D84" s="20" t="s">
        <v>192</v>
      </c>
      <c r="E84" s="20" t="s">
        <v>71</v>
      </c>
      <c r="F84" s="20" t="s">
        <v>331</v>
      </c>
      <c r="G84" s="20" t="s">
        <v>332</v>
      </c>
      <c r="H84" s="20" t="s">
        <v>384</v>
      </c>
      <c r="I84" s="36">
        <f>SUM(I85:I86)</f>
        <v>51</v>
      </c>
      <c r="J84" s="36"/>
      <c r="K84" s="35"/>
    </row>
    <row r="85" s="2" customFormat="1" ht="22.8" customHeight="1" spans="1:11">
      <c r="A85" s="25"/>
      <c r="B85" s="26">
        <v>1</v>
      </c>
      <c r="C85" s="27"/>
      <c r="D85" s="28" t="s">
        <v>192</v>
      </c>
      <c r="E85" s="28" t="s">
        <v>71</v>
      </c>
      <c r="F85" s="28" t="s">
        <v>331</v>
      </c>
      <c r="G85" s="28" t="s">
        <v>332</v>
      </c>
      <c r="H85" s="28" t="s">
        <v>384</v>
      </c>
      <c r="I85" s="38">
        <v>30</v>
      </c>
      <c r="J85" s="38"/>
      <c r="K85" s="39"/>
    </row>
    <row r="86" customFormat="1" ht="22.8" customHeight="1" spans="1:11">
      <c r="A86" s="21"/>
      <c r="B86" s="26">
        <v>2</v>
      </c>
      <c r="C86" s="16"/>
      <c r="D86" s="23" t="s">
        <v>192</v>
      </c>
      <c r="E86" s="23" t="s">
        <v>75</v>
      </c>
      <c r="F86" s="23" t="s">
        <v>324</v>
      </c>
      <c r="G86" s="23" t="s">
        <v>336</v>
      </c>
      <c r="H86" s="23" t="s">
        <v>385</v>
      </c>
      <c r="I86" s="37">
        <v>21</v>
      </c>
      <c r="J86" s="37"/>
      <c r="K86" s="35"/>
    </row>
    <row r="87" ht="22.8" customHeight="1" spans="2:11">
      <c r="B87" s="18">
        <v>13</v>
      </c>
      <c r="C87" s="19" t="s">
        <v>386</v>
      </c>
      <c r="D87" s="20" t="s">
        <v>192</v>
      </c>
      <c r="E87" s="20" t="s">
        <v>67</v>
      </c>
      <c r="F87" s="20" t="s">
        <v>324</v>
      </c>
      <c r="G87" s="20" t="s">
        <v>325</v>
      </c>
      <c r="H87" s="20" t="s">
        <v>387</v>
      </c>
      <c r="I87" s="36">
        <f>SUM(I88:I89)</f>
        <v>8.61</v>
      </c>
      <c r="J87" s="36"/>
      <c r="K87" s="35"/>
    </row>
    <row r="88" ht="22.8" customHeight="1" spans="1:11">
      <c r="A88" s="21"/>
      <c r="B88" s="22">
        <v>1</v>
      </c>
      <c r="C88" s="17"/>
      <c r="D88" s="23" t="s">
        <v>192</v>
      </c>
      <c r="E88" s="23" t="s">
        <v>67</v>
      </c>
      <c r="F88" s="23" t="s">
        <v>324</v>
      </c>
      <c r="G88" s="23" t="s">
        <v>325</v>
      </c>
      <c r="H88" s="23" t="s">
        <v>387</v>
      </c>
      <c r="I88" s="37">
        <v>8.56</v>
      </c>
      <c r="J88" s="37"/>
      <c r="K88" s="35"/>
    </row>
    <row r="89" s="1" customFormat="1" ht="22.9" customHeight="1" spans="1:11">
      <c r="A89" s="24"/>
      <c r="B89" s="22">
        <v>2</v>
      </c>
      <c r="C89" s="16"/>
      <c r="D89" s="23" t="s">
        <v>192</v>
      </c>
      <c r="E89" s="23" t="s">
        <v>79</v>
      </c>
      <c r="F89" s="23" t="s">
        <v>324</v>
      </c>
      <c r="G89" s="23" t="s">
        <v>329</v>
      </c>
      <c r="H89" s="23" t="s">
        <v>387</v>
      </c>
      <c r="I89" s="37">
        <v>0.05</v>
      </c>
      <c r="J89" s="37"/>
      <c r="K89" s="35"/>
    </row>
    <row r="90" customFormat="1" ht="22.8" customHeight="1" spans="2:11">
      <c r="B90" s="18">
        <v>14</v>
      </c>
      <c r="C90" s="19" t="s">
        <v>388</v>
      </c>
      <c r="D90" s="20" t="s">
        <v>192</v>
      </c>
      <c r="E90" s="20" t="s">
        <v>71</v>
      </c>
      <c r="F90" s="20" t="s">
        <v>331</v>
      </c>
      <c r="G90" s="20" t="s">
        <v>332</v>
      </c>
      <c r="H90" s="20" t="s">
        <v>389</v>
      </c>
      <c r="I90" s="36">
        <f>SUM(I91:I93)</f>
        <v>19.77</v>
      </c>
      <c r="J90" s="36"/>
      <c r="K90" s="35"/>
    </row>
    <row r="91" s="2" customFormat="1" ht="22.8" customHeight="1" spans="1:11">
      <c r="A91" s="25"/>
      <c r="B91" s="26">
        <v>1</v>
      </c>
      <c r="C91" s="27"/>
      <c r="D91" s="28" t="s">
        <v>192</v>
      </c>
      <c r="E91" s="28" t="s">
        <v>71</v>
      </c>
      <c r="F91" s="28" t="s">
        <v>331</v>
      </c>
      <c r="G91" s="28" t="s">
        <v>332</v>
      </c>
      <c r="H91" s="28" t="s">
        <v>389</v>
      </c>
      <c r="I91" s="38">
        <v>5.09</v>
      </c>
      <c r="J91" s="38"/>
      <c r="K91" s="39"/>
    </row>
    <row r="92" customFormat="1" ht="22.8" customHeight="1" spans="1:11">
      <c r="A92" s="21"/>
      <c r="B92" s="26">
        <v>2</v>
      </c>
      <c r="C92" s="16"/>
      <c r="D92" s="23" t="s">
        <v>192</v>
      </c>
      <c r="E92" s="23" t="s">
        <v>75</v>
      </c>
      <c r="F92" s="23" t="s">
        <v>324</v>
      </c>
      <c r="G92" s="23" t="s">
        <v>336</v>
      </c>
      <c r="H92" s="23" t="s">
        <v>387</v>
      </c>
      <c r="I92" s="37">
        <v>2.77</v>
      </c>
      <c r="J92" s="37"/>
      <c r="K92" s="35"/>
    </row>
    <row r="93" s="1" customFormat="1" ht="22.9" customHeight="1" spans="1:11">
      <c r="A93" s="24"/>
      <c r="B93" s="26">
        <v>3</v>
      </c>
      <c r="C93" s="16"/>
      <c r="D93" s="23" t="s">
        <v>192</v>
      </c>
      <c r="E93" s="23" t="s">
        <v>79</v>
      </c>
      <c r="F93" s="23" t="s">
        <v>324</v>
      </c>
      <c r="G93" s="23" t="s">
        <v>329</v>
      </c>
      <c r="H93" s="23" t="s">
        <v>387</v>
      </c>
      <c r="I93" s="37">
        <v>11.91</v>
      </c>
      <c r="J93" s="37"/>
      <c r="K93" s="35"/>
    </row>
    <row r="94" ht="22.8" customHeight="1" spans="2:11">
      <c r="B94" s="18">
        <v>15</v>
      </c>
      <c r="C94" s="19" t="s">
        <v>390</v>
      </c>
      <c r="D94" s="20"/>
      <c r="E94" s="20" t="s">
        <v>26</v>
      </c>
      <c r="F94" s="20" t="s">
        <v>26</v>
      </c>
      <c r="G94" s="20" t="s">
        <v>26</v>
      </c>
      <c r="H94" s="20" t="s">
        <v>26</v>
      </c>
      <c r="I94" s="36">
        <f>SUM(I95:I101)</f>
        <v>138</v>
      </c>
      <c r="J94" s="36"/>
      <c r="K94" s="35"/>
    </row>
    <row r="95" ht="22.8" customHeight="1" spans="1:11">
      <c r="A95" s="21"/>
      <c r="B95" s="22">
        <v>1</v>
      </c>
      <c r="C95" s="17"/>
      <c r="D95" s="23" t="s">
        <v>192</v>
      </c>
      <c r="E95" s="23" t="s">
        <v>67</v>
      </c>
      <c r="F95" s="23" t="s">
        <v>324</v>
      </c>
      <c r="G95" s="23" t="s">
        <v>325</v>
      </c>
      <c r="H95" s="23" t="s">
        <v>391</v>
      </c>
      <c r="I95" s="37">
        <v>49.9</v>
      </c>
      <c r="J95" s="37"/>
      <c r="K95" s="35"/>
    </row>
    <row r="96" ht="22.8" customHeight="1" spans="1:11">
      <c r="A96" s="21"/>
      <c r="B96" s="22">
        <v>2</v>
      </c>
      <c r="C96" s="17"/>
      <c r="D96" s="23" t="s">
        <v>192</v>
      </c>
      <c r="E96" s="23" t="s">
        <v>67</v>
      </c>
      <c r="F96" s="23" t="s">
        <v>324</v>
      </c>
      <c r="G96" s="23" t="s">
        <v>325</v>
      </c>
      <c r="H96" s="23" t="s">
        <v>392</v>
      </c>
      <c r="I96" s="37">
        <v>1.5</v>
      </c>
      <c r="J96" s="37"/>
      <c r="K96" s="35"/>
    </row>
    <row r="97" ht="22.8" customHeight="1" spans="1:11">
      <c r="A97" s="21"/>
      <c r="B97" s="22">
        <v>3</v>
      </c>
      <c r="C97" s="17"/>
      <c r="D97" s="23" t="s">
        <v>192</v>
      </c>
      <c r="E97" s="23" t="s">
        <v>67</v>
      </c>
      <c r="F97" s="23" t="s">
        <v>324</v>
      </c>
      <c r="G97" s="23" t="s">
        <v>325</v>
      </c>
      <c r="H97" s="23" t="s">
        <v>393</v>
      </c>
      <c r="I97" s="37">
        <v>6</v>
      </c>
      <c r="J97" s="37"/>
      <c r="K97" s="35"/>
    </row>
    <row r="98" ht="22.8" customHeight="1" spans="1:11">
      <c r="A98" s="21"/>
      <c r="B98" s="22">
        <v>4</v>
      </c>
      <c r="C98" s="17"/>
      <c r="D98" s="23" t="s">
        <v>192</v>
      </c>
      <c r="E98" s="23" t="s">
        <v>67</v>
      </c>
      <c r="F98" s="23" t="s">
        <v>324</v>
      </c>
      <c r="G98" s="23" t="s">
        <v>325</v>
      </c>
      <c r="H98" s="23" t="s">
        <v>394</v>
      </c>
      <c r="I98" s="37">
        <v>7</v>
      </c>
      <c r="J98" s="37"/>
      <c r="K98" s="35"/>
    </row>
    <row r="99" ht="22.8" customHeight="1" spans="1:11">
      <c r="A99" s="21"/>
      <c r="B99" s="22">
        <v>5</v>
      </c>
      <c r="C99" s="17"/>
      <c r="D99" s="23" t="s">
        <v>192</v>
      </c>
      <c r="E99" s="23" t="s">
        <v>67</v>
      </c>
      <c r="F99" s="23" t="s">
        <v>324</v>
      </c>
      <c r="G99" s="23" t="s">
        <v>325</v>
      </c>
      <c r="H99" s="23" t="s">
        <v>395</v>
      </c>
      <c r="I99" s="37">
        <v>70.4</v>
      </c>
      <c r="J99" s="37"/>
      <c r="K99" s="35"/>
    </row>
    <row r="100" ht="22.8" customHeight="1" spans="1:11">
      <c r="A100" s="21"/>
      <c r="B100" s="22">
        <v>6</v>
      </c>
      <c r="C100" s="17"/>
      <c r="D100" s="23" t="s">
        <v>192</v>
      </c>
      <c r="E100" s="23" t="s">
        <v>67</v>
      </c>
      <c r="F100" s="23" t="s">
        <v>324</v>
      </c>
      <c r="G100" s="23" t="s">
        <v>325</v>
      </c>
      <c r="H100" s="23" t="s">
        <v>396</v>
      </c>
      <c r="I100" s="37">
        <v>2</v>
      </c>
      <c r="J100" s="37"/>
      <c r="K100" s="35"/>
    </row>
    <row r="101" s="1" customFormat="1" ht="22.9" customHeight="1" spans="1:11">
      <c r="A101" s="24"/>
      <c r="B101" s="22">
        <v>7</v>
      </c>
      <c r="C101" s="16"/>
      <c r="D101" s="23" t="s">
        <v>192</v>
      </c>
      <c r="E101" s="23" t="s">
        <v>79</v>
      </c>
      <c r="F101" s="23" t="s">
        <v>324</v>
      </c>
      <c r="G101" s="23" t="s">
        <v>329</v>
      </c>
      <c r="H101" s="23" t="s">
        <v>391</v>
      </c>
      <c r="I101" s="37">
        <v>1.2</v>
      </c>
      <c r="J101" s="37"/>
      <c r="K101" s="35"/>
    </row>
    <row r="102" customFormat="1" ht="22.8" customHeight="1" spans="2:11">
      <c r="B102" s="18">
        <v>16</v>
      </c>
      <c r="C102" s="19" t="s">
        <v>397</v>
      </c>
      <c r="D102" s="20"/>
      <c r="E102" s="20" t="s">
        <v>26</v>
      </c>
      <c r="F102" s="20" t="s">
        <v>26</v>
      </c>
      <c r="G102" s="20" t="s">
        <v>26</v>
      </c>
      <c r="H102" s="20" t="s">
        <v>26</v>
      </c>
      <c r="I102" s="36">
        <f>SUM(I103:I133)</f>
        <v>297.6</v>
      </c>
      <c r="J102" s="36"/>
      <c r="K102" s="35"/>
    </row>
    <row r="103" s="2" customFormat="1" ht="22.8" customHeight="1" spans="1:11">
      <c r="A103" s="25"/>
      <c r="B103" s="26">
        <v>1</v>
      </c>
      <c r="C103" s="27"/>
      <c r="D103" s="28" t="s">
        <v>192</v>
      </c>
      <c r="E103" s="28" t="s">
        <v>71</v>
      </c>
      <c r="F103" s="28" t="s">
        <v>331</v>
      </c>
      <c r="G103" s="28" t="s">
        <v>332</v>
      </c>
      <c r="H103" s="28" t="s">
        <v>398</v>
      </c>
      <c r="I103" s="38">
        <v>10</v>
      </c>
      <c r="J103" s="38"/>
      <c r="K103" s="39"/>
    </row>
    <row r="104" s="2" customFormat="1" ht="22.8" customHeight="1" spans="1:11">
      <c r="A104" s="25"/>
      <c r="B104" s="26">
        <v>2</v>
      </c>
      <c r="C104" s="27"/>
      <c r="D104" s="28" t="s">
        <v>192</v>
      </c>
      <c r="E104" s="28" t="s">
        <v>71</v>
      </c>
      <c r="F104" s="28" t="s">
        <v>331</v>
      </c>
      <c r="G104" s="28" t="s">
        <v>332</v>
      </c>
      <c r="H104" s="28" t="s">
        <v>399</v>
      </c>
      <c r="I104" s="38">
        <v>7</v>
      </c>
      <c r="J104" s="38"/>
      <c r="K104" s="39"/>
    </row>
    <row r="105" s="2" customFormat="1" ht="22.8" customHeight="1" spans="1:11">
      <c r="A105" s="25"/>
      <c r="B105" s="26">
        <v>3</v>
      </c>
      <c r="C105" s="27"/>
      <c r="D105" s="28" t="s">
        <v>192</v>
      </c>
      <c r="E105" s="28" t="s">
        <v>71</v>
      </c>
      <c r="F105" s="28" t="s">
        <v>331</v>
      </c>
      <c r="G105" s="28" t="s">
        <v>332</v>
      </c>
      <c r="H105" s="28" t="s">
        <v>400</v>
      </c>
      <c r="I105" s="38">
        <v>1</v>
      </c>
      <c r="J105" s="38"/>
      <c r="K105" s="39"/>
    </row>
    <row r="106" s="2" customFormat="1" ht="22.8" customHeight="1" spans="1:11">
      <c r="A106" s="25"/>
      <c r="B106" s="26">
        <v>4</v>
      </c>
      <c r="C106" s="27"/>
      <c r="D106" s="28" t="s">
        <v>192</v>
      </c>
      <c r="E106" s="28" t="s">
        <v>71</v>
      </c>
      <c r="F106" s="28" t="s">
        <v>331</v>
      </c>
      <c r="G106" s="28" t="s">
        <v>332</v>
      </c>
      <c r="H106" s="28" t="s">
        <v>401</v>
      </c>
      <c r="I106" s="38">
        <v>7</v>
      </c>
      <c r="J106" s="38"/>
      <c r="K106" s="39"/>
    </row>
    <row r="107" s="2" customFormat="1" ht="22.8" customHeight="1" spans="1:11">
      <c r="A107" s="25"/>
      <c r="B107" s="26">
        <v>5</v>
      </c>
      <c r="C107" s="27"/>
      <c r="D107" s="28" t="s">
        <v>192</v>
      </c>
      <c r="E107" s="28" t="s">
        <v>71</v>
      </c>
      <c r="F107" s="28" t="s">
        <v>331</v>
      </c>
      <c r="G107" s="28" t="s">
        <v>332</v>
      </c>
      <c r="H107" s="28" t="s">
        <v>402</v>
      </c>
      <c r="I107" s="38">
        <v>3</v>
      </c>
      <c r="J107" s="38"/>
      <c r="K107" s="39"/>
    </row>
    <row r="108" s="2" customFormat="1" ht="22.8" customHeight="1" spans="1:11">
      <c r="A108" s="25"/>
      <c r="B108" s="26">
        <v>6</v>
      </c>
      <c r="C108" s="27"/>
      <c r="D108" s="28" t="s">
        <v>192</v>
      </c>
      <c r="E108" s="28" t="s">
        <v>71</v>
      </c>
      <c r="F108" s="28" t="s">
        <v>331</v>
      </c>
      <c r="G108" s="28" t="s">
        <v>332</v>
      </c>
      <c r="H108" s="28" t="s">
        <v>403</v>
      </c>
      <c r="I108" s="38">
        <v>44.88</v>
      </c>
      <c r="J108" s="38"/>
      <c r="K108" s="39"/>
    </row>
    <row r="109" s="2" customFormat="1" ht="22.8" customHeight="1" spans="1:11">
      <c r="A109" s="25"/>
      <c r="B109" s="26">
        <v>7</v>
      </c>
      <c r="C109" s="27"/>
      <c r="D109" s="28" t="s">
        <v>192</v>
      </c>
      <c r="E109" s="28" t="s">
        <v>71</v>
      </c>
      <c r="F109" s="28" t="s">
        <v>331</v>
      </c>
      <c r="G109" s="28" t="s">
        <v>332</v>
      </c>
      <c r="H109" s="28" t="s">
        <v>404</v>
      </c>
      <c r="I109" s="38">
        <v>1</v>
      </c>
      <c r="J109" s="38"/>
      <c r="K109" s="39"/>
    </row>
    <row r="110" s="2" customFormat="1" ht="22.8" customHeight="1" spans="1:11">
      <c r="A110" s="25"/>
      <c r="B110" s="26">
        <v>8</v>
      </c>
      <c r="C110" s="27"/>
      <c r="D110" s="28" t="s">
        <v>192</v>
      </c>
      <c r="E110" s="28" t="s">
        <v>71</v>
      </c>
      <c r="F110" s="28" t="s">
        <v>331</v>
      </c>
      <c r="G110" s="28" t="s">
        <v>332</v>
      </c>
      <c r="H110" s="28" t="s">
        <v>405</v>
      </c>
      <c r="I110" s="38">
        <v>0.5</v>
      </c>
      <c r="J110" s="38"/>
      <c r="K110" s="39"/>
    </row>
    <row r="111" s="2" customFormat="1" ht="22.8" customHeight="1" spans="1:11">
      <c r="A111" s="25"/>
      <c r="B111" s="26">
        <v>9</v>
      </c>
      <c r="C111" s="27"/>
      <c r="D111" s="28" t="s">
        <v>192</v>
      </c>
      <c r="E111" s="28" t="s">
        <v>71</v>
      </c>
      <c r="F111" s="28" t="s">
        <v>331</v>
      </c>
      <c r="G111" s="28" t="s">
        <v>332</v>
      </c>
      <c r="H111" s="28" t="s">
        <v>406</v>
      </c>
      <c r="I111" s="38">
        <v>0.5</v>
      </c>
      <c r="J111" s="38"/>
      <c r="K111" s="39"/>
    </row>
    <row r="112" customFormat="1" ht="22.8" customHeight="1" spans="1:11">
      <c r="A112" s="21"/>
      <c r="B112" s="26">
        <v>10</v>
      </c>
      <c r="C112" s="16"/>
      <c r="D112" s="23" t="s">
        <v>192</v>
      </c>
      <c r="E112" s="23" t="s">
        <v>75</v>
      </c>
      <c r="F112" s="23" t="s">
        <v>324</v>
      </c>
      <c r="G112" s="23" t="s">
        <v>336</v>
      </c>
      <c r="H112" s="23" t="s">
        <v>391</v>
      </c>
      <c r="I112" s="37">
        <v>10</v>
      </c>
      <c r="J112" s="37"/>
      <c r="K112" s="35"/>
    </row>
    <row r="113" customFormat="1" ht="22.8" customHeight="1" spans="1:11">
      <c r="A113" s="21"/>
      <c r="B113" s="26">
        <v>11</v>
      </c>
      <c r="C113" s="16"/>
      <c r="D113" s="23" t="s">
        <v>192</v>
      </c>
      <c r="E113" s="23" t="s">
        <v>75</v>
      </c>
      <c r="F113" s="23" t="s">
        <v>324</v>
      </c>
      <c r="G113" s="23" t="s">
        <v>336</v>
      </c>
      <c r="H113" s="23" t="s">
        <v>407</v>
      </c>
      <c r="I113" s="37">
        <v>5</v>
      </c>
      <c r="J113" s="37"/>
      <c r="K113" s="35"/>
    </row>
    <row r="114" customFormat="1" ht="22.8" customHeight="1" spans="1:11">
      <c r="A114" s="21"/>
      <c r="B114" s="26">
        <v>12</v>
      </c>
      <c r="C114" s="16"/>
      <c r="D114" s="23" t="s">
        <v>192</v>
      </c>
      <c r="E114" s="23" t="s">
        <v>75</v>
      </c>
      <c r="F114" s="23" t="s">
        <v>324</v>
      </c>
      <c r="G114" s="23" t="s">
        <v>336</v>
      </c>
      <c r="H114" s="23" t="s">
        <v>408</v>
      </c>
      <c r="I114" s="37">
        <v>0.1</v>
      </c>
      <c r="J114" s="37"/>
      <c r="K114" s="35"/>
    </row>
    <row r="115" customFormat="1" ht="22.8" customHeight="1" spans="1:11">
      <c r="A115" s="21"/>
      <c r="B115" s="26">
        <v>13</v>
      </c>
      <c r="C115" s="16"/>
      <c r="D115" s="23" t="s">
        <v>192</v>
      </c>
      <c r="E115" s="23" t="s">
        <v>75</v>
      </c>
      <c r="F115" s="23" t="s">
        <v>324</v>
      </c>
      <c r="G115" s="23" t="s">
        <v>336</v>
      </c>
      <c r="H115" s="23" t="s">
        <v>392</v>
      </c>
      <c r="I115" s="37">
        <v>0.2</v>
      </c>
      <c r="J115" s="37"/>
      <c r="K115" s="35"/>
    </row>
    <row r="116" customFormat="1" ht="22.8" customHeight="1" spans="1:11">
      <c r="A116" s="21"/>
      <c r="B116" s="26">
        <v>14</v>
      </c>
      <c r="C116" s="16"/>
      <c r="D116" s="23" t="s">
        <v>192</v>
      </c>
      <c r="E116" s="23" t="s">
        <v>75</v>
      </c>
      <c r="F116" s="23" t="s">
        <v>324</v>
      </c>
      <c r="G116" s="23" t="s">
        <v>336</v>
      </c>
      <c r="H116" s="23" t="s">
        <v>393</v>
      </c>
      <c r="I116" s="37">
        <v>0.5</v>
      </c>
      <c r="J116" s="37"/>
      <c r="K116" s="35"/>
    </row>
    <row r="117" customFormat="1" ht="22.8" customHeight="1" spans="1:11">
      <c r="A117" s="21"/>
      <c r="B117" s="26">
        <v>15</v>
      </c>
      <c r="C117" s="16"/>
      <c r="D117" s="23" t="s">
        <v>192</v>
      </c>
      <c r="E117" s="23" t="s">
        <v>75</v>
      </c>
      <c r="F117" s="23" t="s">
        <v>324</v>
      </c>
      <c r="G117" s="23" t="s">
        <v>336</v>
      </c>
      <c r="H117" s="23" t="s">
        <v>394</v>
      </c>
      <c r="I117" s="37">
        <v>0.5</v>
      </c>
      <c r="J117" s="37"/>
      <c r="K117" s="35"/>
    </row>
    <row r="118" customFormat="1" ht="22.8" customHeight="1" spans="1:11">
      <c r="A118" s="21"/>
      <c r="B118" s="26">
        <v>16</v>
      </c>
      <c r="C118" s="16"/>
      <c r="D118" s="23" t="s">
        <v>192</v>
      </c>
      <c r="E118" s="23" t="s">
        <v>75</v>
      </c>
      <c r="F118" s="23" t="s">
        <v>324</v>
      </c>
      <c r="G118" s="23" t="s">
        <v>336</v>
      </c>
      <c r="H118" s="23" t="s">
        <v>395</v>
      </c>
      <c r="I118" s="37">
        <v>20</v>
      </c>
      <c r="J118" s="37"/>
      <c r="K118" s="35"/>
    </row>
    <row r="119" customFormat="1" ht="22.8" customHeight="1" spans="1:11">
      <c r="A119" s="21"/>
      <c r="B119" s="26">
        <v>17</v>
      </c>
      <c r="C119" s="16"/>
      <c r="D119" s="23" t="s">
        <v>192</v>
      </c>
      <c r="E119" s="23" t="s">
        <v>75</v>
      </c>
      <c r="F119" s="23" t="s">
        <v>324</v>
      </c>
      <c r="G119" s="23" t="s">
        <v>336</v>
      </c>
      <c r="H119" s="23" t="s">
        <v>409</v>
      </c>
      <c r="I119" s="37">
        <v>0.6</v>
      </c>
      <c r="J119" s="37"/>
      <c r="K119" s="35"/>
    </row>
    <row r="120" customFormat="1" ht="22.8" customHeight="1" spans="1:11">
      <c r="A120" s="21"/>
      <c r="B120" s="26">
        <v>18</v>
      </c>
      <c r="C120" s="16"/>
      <c r="D120" s="23" t="s">
        <v>192</v>
      </c>
      <c r="E120" s="23" t="s">
        <v>75</v>
      </c>
      <c r="F120" s="23" t="s">
        <v>324</v>
      </c>
      <c r="G120" s="23" t="s">
        <v>336</v>
      </c>
      <c r="H120" s="23" t="s">
        <v>410</v>
      </c>
      <c r="I120" s="37">
        <v>0.3</v>
      </c>
      <c r="J120" s="37"/>
      <c r="K120" s="35"/>
    </row>
    <row r="121" customFormat="1" ht="22.8" customHeight="1" spans="1:11">
      <c r="A121" s="21"/>
      <c r="B121" s="26">
        <v>19</v>
      </c>
      <c r="C121" s="16"/>
      <c r="D121" s="23" t="s">
        <v>192</v>
      </c>
      <c r="E121" s="23" t="s">
        <v>75</v>
      </c>
      <c r="F121" s="23" t="s">
        <v>324</v>
      </c>
      <c r="G121" s="23" t="s">
        <v>336</v>
      </c>
      <c r="H121" s="23" t="s">
        <v>396</v>
      </c>
      <c r="I121" s="37">
        <v>0.5</v>
      </c>
      <c r="J121" s="37"/>
      <c r="K121" s="35"/>
    </row>
    <row r="122" customFormat="1" ht="22.8" customHeight="1" spans="1:11">
      <c r="A122" s="21"/>
      <c r="B122" s="26">
        <v>20</v>
      </c>
      <c r="C122" s="16"/>
      <c r="D122" s="23" t="s">
        <v>192</v>
      </c>
      <c r="E122" s="23" t="s">
        <v>75</v>
      </c>
      <c r="F122" s="23" t="s">
        <v>324</v>
      </c>
      <c r="G122" s="23" t="s">
        <v>336</v>
      </c>
      <c r="H122" s="23" t="s">
        <v>411</v>
      </c>
      <c r="I122" s="37">
        <v>1</v>
      </c>
      <c r="J122" s="37"/>
      <c r="K122" s="35"/>
    </row>
    <row r="123" customFormat="1" ht="22.8" customHeight="1" spans="1:11">
      <c r="A123" s="21"/>
      <c r="B123" s="26">
        <v>21</v>
      </c>
      <c r="C123" s="16"/>
      <c r="D123" s="23" t="s">
        <v>192</v>
      </c>
      <c r="E123" s="23" t="s">
        <v>75</v>
      </c>
      <c r="F123" s="23" t="s">
        <v>324</v>
      </c>
      <c r="G123" s="23" t="s">
        <v>336</v>
      </c>
      <c r="H123" s="23" t="s">
        <v>412</v>
      </c>
      <c r="I123" s="37">
        <v>3</v>
      </c>
      <c r="J123" s="37"/>
      <c r="K123" s="35"/>
    </row>
    <row r="124" customFormat="1" ht="22.8" customHeight="1" spans="1:11">
      <c r="A124" s="21"/>
      <c r="B124" s="26">
        <v>22</v>
      </c>
      <c r="C124" s="16"/>
      <c r="D124" s="23" t="s">
        <v>192</v>
      </c>
      <c r="E124" s="23" t="s">
        <v>75</v>
      </c>
      <c r="F124" s="23" t="s">
        <v>324</v>
      </c>
      <c r="G124" s="23" t="s">
        <v>336</v>
      </c>
      <c r="H124" s="23" t="s">
        <v>413</v>
      </c>
      <c r="I124" s="37">
        <v>0.54</v>
      </c>
      <c r="J124" s="37"/>
      <c r="K124" s="35"/>
    </row>
    <row r="125" s="1" customFormat="1" ht="22.9" customHeight="1" spans="1:11">
      <c r="A125" s="24"/>
      <c r="B125" s="26">
        <v>23</v>
      </c>
      <c r="C125" s="16"/>
      <c r="D125" s="23" t="s">
        <v>192</v>
      </c>
      <c r="E125" s="23" t="s">
        <v>79</v>
      </c>
      <c r="F125" s="23" t="s">
        <v>324</v>
      </c>
      <c r="G125" s="23" t="s">
        <v>329</v>
      </c>
      <c r="H125" s="23" t="s">
        <v>391</v>
      </c>
      <c r="I125" s="37">
        <v>31.43</v>
      </c>
      <c r="J125" s="37"/>
      <c r="K125" s="35"/>
    </row>
    <row r="126" s="1" customFormat="1" ht="22.9" customHeight="1" spans="1:11">
      <c r="A126" s="24"/>
      <c r="B126" s="26">
        <v>24</v>
      </c>
      <c r="C126" s="16"/>
      <c r="D126" s="23" t="s">
        <v>192</v>
      </c>
      <c r="E126" s="23" t="s">
        <v>79</v>
      </c>
      <c r="F126" s="23" t="s">
        <v>324</v>
      </c>
      <c r="G126" s="23" t="s">
        <v>329</v>
      </c>
      <c r="H126" s="23" t="s">
        <v>407</v>
      </c>
      <c r="I126" s="37">
        <v>5.6</v>
      </c>
      <c r="J126" s="37"/>
      <c r="K126" s="35"/>
    </row>
    <row r="127" s="1" customFormat="1" ht="22.9" customHeight="1" spans="1:11">
      <c r="A127" s="24"/>
      <c r="B127" s="26">
        <v>25</v>
      </c>
      <c r="C127" s="16"/>
      <c r="D127" s="23" t="s">
        <v>192</v>
      </c>
      <c r="E127" s="23" t="s">
        <v>79</v>
      </c>
      <c r="F127" s="23" t="s">
        <v>324</v>
      </c>
      <c r="G127" s="23" t="s">
        <v>329</v>
      </c>
      <c r="H127" s="23" t="s">
        <v>392</v>
      </c>
      <c r="I127" s="37">
        <v>1.5</v>
      </c>
      <c r="J127" s="37"/>
      <c r="K127" s="35"/>
    </row>
    <row r="128" s="1" customFormat="1" ht="22.9" customHeight="1" spans="1:11">
      <c r="A128" s="24"/>
      <c r="B128" s="26">
        <v>26</v>
      </c>
      <c r="C128" s="16"/>
      <c r="D128" s="23" t="s">
        <v>192</v>
      </c>
      <c r="E128" s="23" t="s">
        <v>79</v>
      </c>
      <c r="F128" s="23" t="s">
        <v>324</v>
      </c>
      <c r="G128" s="23" t="s">
        <v>329</v>
      </c>
      <c r="H128" s="23" t="s">
        <v>393</v>
      </c>
      <c r="I128" s="37">
        <v>5.7</v>
      </c>
      <c r="J128" s="37"/>
      <c r="K128" s="35"/>
    </row>
    <row r="129" s="1" customFormat="1" ht="22.9" customHeight="1" spans="1:11">
      <c r="A129" s="24"/>
      <c r="B129" s="26">
        <v>27</v>
      </c>
      <c r="C129" s="16"/>
      <c r="D129" s="23" t="s">
        <v>192</v>
      </c>
      <c r="E129" s="23" t="s">
        <v>79</v>
      </c>
      <c r="F129" s="23" t="s">
        <v>324</v>
      </c>
      <c r="G129" s="23" t="s">
        <v>329</v>
      </c>
      <c r="H129" s="23" t="s">
        <v>394</v>
      </c>
      <c r="I129" s="37">
        <v>5.4</v>
      </c>
      <c r="J129" s="37"/>
      <c r="K129" s="35"/>
    </row>
    <row r="130" s="1" customFormat="1" ht="22.9" customHeight="1" spans="1:11">
      <c r="A130" s="24"/>
      <c r="B130" s="26">
        <v>28</v>
      </c>
      <c r="C130" s="16"/>
      <c r="D130" s="23" t="s">
        <v>192</v>
      </c>
      <c r="E130" s="23" t="s">
        <v>79</v>
      </c>
      <c r="F130" s="23" t="s">
        <v>324</v>
      </c>
      <c r="G130" s="23" t="s">
        <v>329</v>
      </c>
      <c r="H130" s="23" t="s">
        <v>395</v>
      </c>
      <c r="I130" s="37">
        <v>115</v>
      </c>
      <c r="J130" s="37"/>
      <c r="K130" s="35"/>
    </row>
    <row r="131" s="1" customFormat="1" ht="22.9" customHeight="1" spans="1:11">
      <c r="A131" s="24"/>
      <c r="B131" s="26">
        <v>29</v>
      </c>
      <c r="C131" s="16"/>
      <c r="D131" s="23" t="s">
        <v>192</v>
      </c>
      <c r="E131" s="23" t="s">
        <v>79</v>
      </c>
      <c r="F131" s="23" t="s">
        <v>324</v>
      </c>
      <c r="G131" s="23" t="s">
        <v>329</v>
      </c>
      <c r="H131" s="23" t="s">
        <v>409</v>
      </c>
      <c r="I131" s="37">
        <v>10</v>
      </c>
      <c r="J131" s="37"/>
      <c r="K131" s="35"/>
    </row>
    <row r="132" s="1" customFormat="1" ht="22.9" customHeight="1" spans="1:11">
      <c r="A132" s="24"/>
      <c r="B132" s="26">
        <v>30</v>
      </c>
      <c r="C132" s="16"/>
      <c r="D132" s="23" t="s">
        <v>192</v>
      </c>
      <c r="E132" s="23" t="s">
        <v>79</v>
      </c>
      <c r="F132" s="23" t="s">
        <v>324</v>
      </c>
      <c r="G132" s="23" t="s">
        <v>329</v>
      </c>
      <c r="H132" s="23" t="s">
        <v>410</v>
      </c>
      <c r="I132" s="37">
        <v>0.85</v>
      </c>
      <c r="J132" s="37"/>
      <c r="K132" s="35"/>
    </row>
    <row r="133" s="1" customFormat="1" ht="22.9" customHeight="1" spans="1:11">
      <c r="A133" s="24"/>
      <c r="B133" s="26">
        <v>31</v>
      </c>
      <c r="C133" s="16"/>
      <c r="D133" s="23" t="s">
        <v>192</v>
      </c>
      <c r="E133" s="23" t="s">
        <v>79</v>
      </c>
      <c r="F133" s="23" t="s">
        <v>324</v>
      </c>
      <c r="G133" s="23" t="s">
        <v>329</v>
      </c>
      <c r="H133" s="23" t="s">
        <v>413</v>
      </c>
      <c r="I133" s="37">
        <v>5</v>
      </c>
      <c r="J133" s="37"/>
      <c r="K133" s="35"/>
    </row>
    <row r="134" ht="22.8" customHeight="1" spans="2:11">
      <c r="B134" s="18">
        <v>17</v>
      </c>
      <c r="C134" s="19" t="s">
        <v>414</v>
      </c>
      <c r="D134" s="20" t="s">
        <v>415</v>
      </c>
      <c r="E134" s="20" t="s">
        <v>67</v>
      </c>
      <c r="F134" s="20" t="s">
        <v>324</v>
      </c>
      <c r="G134" s="20" t="s">
        <v>325</v>
      </c>
      <c r="H134" s="20" t="s">
        <v>416</v>
      </c>
      <c r="I134" s="36">
        <v>6.48</v>
      </c>
      <c r="J134" s="36"/>
      <c r="K134" s="35"/>
    </row>
    <row r="135" ht="22.8" customHeight="1" spans="1:11">
      <c r="A135" s="21"/>
      <c r="B135" s="22">
        <v>1</v>
      </c>
      <c r="C135" s="17"/>
      <c r="D135" s="23" t="s">
        <v>415</v>
      </c>
      <c r="E135" s="23" t="s">
        <v>67</v>
      </c>
      <c r="F135" s="23" t="s">
        <v>324</v>
      </c>
      <c r="G135" s="23" t="s">
        <v>325</v>
      </c>
      <c r="H135" s="23" t="s">
        <v>416</v>
      </c>
      <c r="I135" s="37">
        <v>6.48</v>
      </c>
      <c r="J135" s="37"/>
      <c r="K135" s="35"/>
    </row>
    <row r="136" ht="22.8" customHeight="1" spans="2:11">
      <c r="B136" s="18">
        <v>18</v>
      </c>
      <c r="C136" s="19" t="s">
        <v>417</v>
      </c>
      <c r="D136" s="20"/>
      <c r="E136" s="20" t="s">
        <v>26</v>
      </c>
      <c r="F136" s="20" t="s">
        <v>26</v>
      </c>
      <c r="G136" s="20" t="s">
        <v>26</v>
      </c>
      <c r="H136" s="20" t="s">
        <v>26</v>
      </c>
      <c r="I136" s="36">
        <v>20.52</v>
      </c>
      <c r="J136" s="36"/>
      <c r="K136" s="35"/>
    </row>
    <row r="137" ht="22.8" customHeight="1" spans="1:11">
      <c r="A137" s="21"/>
      <c r="B137" s="22">
        <v>1</v>
      </c>
      <c r="C137" s="17"/>
      <c r="D137" s="23" t="s">
        <v>415</v>
      </c>
      <c r="E137" s="23" t="s">
        <v>67</v>
      </c>
      <c r="F137" s="23" t="s">
        <v>324</v>
      </c>
      <c r="G137" s="23" t="s">
        <v>325</v>
      </c>
      <c r="H137" s="23" t="s">
        <v>391</v>
      </c>
      <c r="I137" s="37">
        <v>5</v>
      </c>
      <c r="J137" s="37"/>
      <c r="K137" s="35"/>
    </row>
    <row r="138" ht="22.8" customHeight="1" spans="1:11">
      <c r="A138" s="21"/>
      <c r="B138" s="22">
        <v>2</v>
      </c>
      <c r="C138" s="17"/>
      <c r="D138" s="23" t="s">
        <v>415</v>
      </c>
      <c r="E138" s="23" t="s">
        <v>67</v>
      </c>
      <c r="F138" s="23" t="s">
        <v>324</v>
      </c>
      <c r="G138" s="23" t="s">
        <v>325</v>
      </c>
      <c r="H138" s="23" t="s">
        <v>395</v>
      </c>
      <c r="I138" s="37">
        <v>15.52</v>
      </c>
      <c r="J138" s="37"/>
      <c r="K138" s="35"/>
    </row>
    <row r="139" ht="22.8" customHeight="1" spans="2:11">
      <c r="B139" s="18">
        <v>19</v>
      </c>
      <c r="C139" s="19" t="s">
        <v>418</v>
      </c>
      <c r="D139" s="20"/>
      <c r="E139" s="20" t="s">
        <v>26</v>
      </c>
      <c r="F139" s="20" t="s">
        <v>26</v>
      </c>
      <c r="G139" s="20" t="s">
        <v>26</v>
      </c>
      <c r="H139" s="20" t="s">
        <v>26</v>
      </c>
      <c r="I139" s="36">
        <v>31.5</v>
      </c>
      <c r="J139" s="36"/>
      <c r="K139" s="35"/>
    </row>
    <row r="140" ht="22.8" customHeight="1" spans="1:11">
      <c r="A140" s="21"/>
      <c r="B140" s="22">
        <v>1</v>
      </c>
      <c r="C140" s="17"/>
      <c r="D140" s="23" t="s">
        <v>415</v>
      </c>
      <c r="E140" s="23" t="s">
        <v>67</v>
      </c>
      <c r="F140" s="23" t="s">
        <v>324</v>
      </c>
      <c r="G140" s="23" t="s">
        <v>325</v>
      </c>
      <c r="H140" s="23" t="s">
        <v>391</v>
      </c>
      <c r="I140" s="37">
        <v>5</v>
      </c>
      <c r="J140" s="37"/>
      <c r="K140" s="35"/>
    </row>
    <row r="141" ht="22.8" customHeight="1" spans="1:11">
      <c r="A141" s="21"/>
      <c r="B141" s="22">
        <v>2</v>
      </c>
      <c r="C141" s="17"/>
      <c r="D141" s="23" t="s">
        <v>415</v>
      </c>
      <c r="E141" s="23" t="s">
        <v>67</v>
      </c>
      <c r="F141" s="23" t="s">
        <v>324</v>
      </c>
      <c r="G141" s="23" t="s">
        <v>325</v>
      </c>
      <c r="H141" s="23" t="s">
        <v>395</v>
      </c>
      <c r="I141" s="37">
        <v>26.5</v>
      </c>
      <c r="J141" s="37"/>
      <c r="K141" s="35"/>
    </row>
    <row r="142" ht="22.8" customHeight="1" spans="2:11">
      <c r="B142" s="18">
        <v>20</v>
      </c>
      <c r="C142" s="19" t="s">
        <v>419</v>
      </c>
      <c r="D142" s="20"/>
      <c r="E142" s="20" t="s">
        <v>26</v>
      </c>
      <c r="F142" s="20" t="s">
        <v>26</v>
      </c>
      <c r="G142" s="20" t="s">
        <v>26</v>
      </c>
      <c r="H142" s="20" t="s">
        <v>26</v>
      </c>
      <c r="I142" s="36">
        <v>13.5</v>
      </c>
      <c r="J142" s="36"/>
      <c r="K142" s="35"/>
    </row>
    <row r="143" ht="22.8" customHeight="1" spans="1:11">
      <c r="A143" s="21"/>
      <c r="B143" s="22">
        <v>1</v>
      </c>
      <c r="C143" s="17"/>
      <c r="D143" s="23" t="s">
        <v>415</v>
      </c>
      <c r="E143" s="23" t="s">
        <v>67</v>
      </c>
      <c r="F143" s="23" t="s">
        <v>324</v>
      </c>
      <c r="G143" s="23" t="s">
        <v>325</v>
      </c>
      <c r="H143" s="23" t="s">
        <v>391</v>
      </c>
      <c r="I143" s="37">
        <v>5</v>
      </c>
      <c r="J143" s="37"/>
      <c r="K143" s="35"/>
    </row>
    <row r="144" ht="22.8" customHeight="1" spans="1:11">
      <c r="A144" s="21"/>
      <c r="B144" s="22">
        <v>2</v>
      </c>
      <c r="C144" s="17"/>
      <c r="D144" s="23" t="s">
        <v>415</v>
      </c>
      <c r="E144" s="23" t="s">
        <v>67</v>
      </c>
      <c r="F144" s="23" t="s">
        <v>324</v>
      </c>
      <c r="G144" s="23" t="s">
        <v>325</v>
      </c>
      <c r="H144" s="23" t="s">
        <v>395</v>
      </c>
      <c r="I144" s="37">
        <v>8.5</v>
      </c>
      <c r="J144" s="37"/>
      <c r="K144" s="35"/>
    </row>
    <row r="145" s="3" customFormat="1" ht="22.8" customHeight="1" spans="2:11">
      <c r="B145" s="18">
        <v>21</v>
      </c>
      <c r="C145" s="20" t="s">
        <v>420</v>
      </c>
      <c r="D145" s="20" t="s">
        <v>415</v>
      </c>
      <c r="E145" s="20" t="s">
        <v>71</v>
      </c>
      <c r="F145" s="20" t="s">
        <v>331</v>
      </c>
      <c r="G145" s="20" t="s">
        <v>332</v>
      </c>
      <c r="H145" s="20" t="s">
        <v>403</v>
      </c>
      <c r="I145" s="36">
        <v>27</v>
      </c>
      <c r="J145" s="36"/>
      <c r="K145" s="42"/>
    </row>
    <row r="146" s="2" customFormat="1" ht="22.8" customHeight="1" spans="1:11">
      <c r="A146" s="25"/>
      <c r="B146" s="26">
        <v>1</v>
      </c>
      <c r="C146" s="27"/>
      <c r="D146" s="28" t="s">
        <v>415</v>
      </c>
      <c r="E146" s="28" t="s">
        <v>71</v>
      </c>
      <c r="F146" s="28" t="s">
        <v>331</v>
      </c>
      <c r="G146" s="28" t="s">
        <v>332</v>
      </c>
      <c r="H146" s="28" t="s">
        <v>403</v>
      </c>
      <c r="I146" s="38">
        <v>27</v>
      </c>
      <c r="J146" s="38"/>
      <c r="K146" s="39"/>
    </row>
    <row r="147" s="3" customFormat="1" ht="22.8" customHeight="1" spans="2:11">
      <c r="B147" s="18">
        <v>22</v>
      </c>
      <c r="C147" s="20" t="s">
        <v>421</v>
      </c>
      <c r="D147" s="20" t="s">
        <v>415</v>
      </c>
      <c r="E147" s="20" t="s">
        <v>71</v>
      </c>
      <c r="F147" s="20" t="s">
        <v>331</v>
      </c>
      <c r="G147" s="20" t="s">
        <v>332</v>
      </c>
      <c r="H147" s="20" t="s">
        <v>403</v>
      </c>
      <c r="I147" s="36">
        <v>8.1</v>
      </c>
      <c r="J147" s="36"/>
      <c r="K147" s="42"/>
    </row>
    <row r="148" s="2" customFormat="1" ht="22.8" customHeight="1" spans="1:11">
      <c r="A148" s="25"/>
      <c r="B148" s="26">
        <v>1</v>
      </c>
      <c r="C148" s="27"/>
      <c r="D148" s="28" t="s">
        <v>415</v>
      </c>
      <c r="E148" s="28" t="s">
        <v>71</v>
      </c>
      <c r="F148" s="28" t="s">
        <v>331</v>
      </c>
      <c r="G148" s="28" t="s">
        <v>332</v>
      </c>
      <c r="H148" s="28" t="s">
        <v>403</v>
      </c>
      <c r="I148" s="38">
        <v>8.1</v>
      </c>
      <c r="J148" s="38"/>
      <c r="K148" s="39"/>
    </row>
    <row r="149" s="3" customFormat="1" ht="22.8" customHeight="1" spans="2:11">
      <c r="B149" s="18">
        <v>23</v>
      </c>
      <c r="C149" s="20" t="s">
        <v>422</v>
      </c>
      <c r="D149" s="20" t="s">
        <v>415</v>
      </c>
      <c r="E149" s="20" t="s">
        <v>71</v>
      </c>
      <c r="F149" s="20" t="s">
        <v>331</v>
      </c>
      <c r="G149" s="20" t="s">
        <v>332</v>
      </c>
      <c r="H149" s="20" t="s">
        <v>404</v>
      </c>
      <c r="I149" s="36">
        <v>14.4</v>
      </c>
      <c r="J149" s="36"/>
      <c r="K149" s="42"/>
    </row>
    <row r="150" s="2" customFormat="1" ht="22.8" customHeight="1" spans="1:11">
      <c r="A150" s="25"/>
      <c r="B150" s="26">
        <v>1</v>
      </c>
      <c r="C150" s="27"/>
      <c r="D150" s="28" t="s">
        <v>415</v>
      </c>
      <c r="E150" s="28" t="s">
        <v>71</v>
      </c>
      <c r="F150" s="28" t="s">
        <v>331</v>
      </c>
      <c r="G150" s="28" t="s">
        <v>332</v>
      </c>
      <c r="H150" s="28" t="s">
        <v>404</v>
      </c>
      <c r="I150" s="38">
        <v>14.4</v>
      </c>
      <c r="J150" s="38"/>
      <c r="K150" s="39"/>
    </row>
    <row r="151" s="3" customFormat="1" ht="22.8" customHeight="1" spans="2:11">
      <c r="B151" s="18">
        <v>24</v>
      </c>
      <c r="C151" s="20" t="s">
        <v>423</v>
      </c>
      <c r="D151" s="20" t="s">
        <v>415</v>
      </c>
      <c r="E151" s="20" t="s">
        <v>71</v>
      </c>
      <c r="F151" s="20" t="s">
        <v>331</v>
      </c>
      <c r="G151" s="20" t="s">
        <v>332</v>
      </c>
      <c r="H151" s="20" t="s">
        <v>404</v>
      </c>
      <c r="I151" s="36">
        <v>27</v>
      </c>
      <c r="J151" s="36"/>
      <c r="K151" s="42"/>
    </row>
    <row r="152" s="2" customFormat="1" ht="22.8" customHeight="1" spans="1:11">
      <c r="A152" s="25"/>
      <c r="B152" s="26">
        <v>1</v>
      </c>
      <c r="C152" s="27"/>
      <c r="D152" s="28" t="s">
        <v>415</v>
      </c>
      <c r="E152" s="28" t="s">
        <v>71</v>
      </c>
      <c r="F152" s="28" t="s">
        <v>331</v>
      </c>
      <c r="G152" s="28" t="s">
        <v>332</v>
      </c>
      <c r="H152" s="28" t="s">
        <v>404</v>
      </c>
      <c r="I152" s="38">
        <v>27</v>
      </c>
      <c r="J152" s="38"/>
      <c r="K152" s="39"/>
    </row>
    <row r="153" customFormat="1" ht="22.8" customHeight="1" spans="2:11">
      <c r="B153" s="18">
        <v>25</v>
      </c>
      <c r="C153" s="20" t="s">
        <v>424</v>
      </c>
      <c r="D153" s="20"/>
      <c r="E153" s="20" t="s">
        <v>26</v>
      </c>
      <c r="F153" s="20" t="s">
        <v>26</v>
      </c>
      <c r="G153" s="20" t="s">
        <v>26</v>
      </c>
      <c r="H153" s="20" t="s">
        <v>26</v>
      </c>
      <c r="I153" s="36">
        <v>22.5</v>
      </c>
      <c r="J153" s="36"/>
      <c r="K153" s="35"/>
    </row>
    <row r="154" customFormat="1" ht="22.8" customHeight="1" spans="1:11">
      <c r="A154" s="21"/>
      <c r="B154" s="22">
        <v>1</v>
      </c>
      <c r="C154" s="16"/>
      <c r="D154" s="23" t="s">
        <v>415</v>
      </c>
      <c r="E154" s="23" t="s">
        <v>75</v>
      </c>
      <c r="F154" s="23" t="s">
        <v>324</v>
      </c>
      <c r="G154" s="23" t="s">
        <v>425</v>
      </c>
      <c r="H154" s="23" t="s">
        <v>391</v>
      </c>
      <c r="I154" s="37">
        <v>5</v>
      </c>
      <c r="J154" s="37"/>
      <c r="K154" s="35"/>
    </row>
    <row r="155" customFormat="1" ht="22.8" customHeight="1" spans="1:11">
      <c r="A155" s="21"/>
      <c r="B155" s="22">
        <v>2</v>
      </c>
      <c r="C155" s="16"/>
      <c r="D155" s="23" t="s">
        <v>415</v>
      </c>
      <c r="E155" s="23" t="s">
        <v>75</v>
      </c>
      <c r="F155" s="23" t="s">
        <v>324</v>
      </c>
      <c r="G155" s="23" t="s">
        <v>425</v>
      </c>
      <c r="H155" s="23" t="s">
        <v>407</v>
      </c>
      <c r="I155" s="37">
        <v>2.5</v>
      </c>
      <c r="J155" s="37"/>
      <c r="K155" s="35"/>
    </row>
    <row r="156" customFormat="1" ht="22.8" customHeight="1" spans="1:11">
      <c r="A156" s="21"/>
      <c r="B156" s="22">
        <v>3</v>
      </c>
      <c r="C156" s="16"/>
      <c r="D156" s="23" t="s">
        <v>415</v>
      </c>
      <c r="E156" s="23" t="s">
        <v>75</v>
      </c>
      <c r="F156" s="23" t="s">
        <v>324</v>
      </c>
      <c r="G156" s="23" t="s">
        <v>425</v>
      </c>
      <c r="H156" s="23" t="s">
        <v>395</v>
      </c>
      <c r="I156" s="37">
        <v>15</v>
      </c>
      <c r="J156" s="37"/>
      <c r="K156" s="35"/>
    </row>
    <row r="157" customFormat="1" ht="22.8" customHeight="1" spans="2:11">
      <c r="B157" s="18">
        <v>26</v>
      </c>
      <c r="C157" s="20" t="s">
        <v>426</v>
      </c>
      <c r="D157" s="20"/>
      <c r="E157" s="20" t="s">
        <v>26</v>
      </c>
      <c r="F157" s="20" t="s">
        <v>26</v>
      </c>
      <c r="G157" s="20" t="s">
        <v>26</v>
      </c>
      <c r="H157" s="20" t="s">
        <v>26</v>
      </c>
      <c r="I157" s="36">
        <v>22.5</v>
      </c>
      <c r="J157" s="36"/>
      <c r="K157" s="35"/>
    </row>
    <row r="158" customFormat="1" ht="22.8" customHeight="1" spans="1:11">
      <c r="A158" s="21"/>
      <c r="B158" s="22">
        <v>1</v>
      </c>
      <c r="C158" s="16"/>
      <c r="D158" s="23" t="s">
        <v>415</v>
      </c>
      <c r="E158" s="23" t="s">
        <v>75</v>
      </c>
      <c r="F158" s="23" t="s">
        <v>324</v>
      </c>
      <c r="G158" s="23" t="s">
        <v>425</v>
      </c>
      <c r="H158" s="23" t="s">
        <v>391</v>
      </c>
      <c r="I158" s="37">
        <v>3</v>
      </c>
      <c r="J158" s="37"/>
      <c r="K158" s="35"/>
    </row>
    <row r="159" customFormat="1" ht="22.8" customHeight="1" spans="1:11">
      <c r="A159" s="21"/>
      <c r="B159" s="22">
        <v>2</v>
      </c>
      <c r="C159" s="16"/>
      <c r="D159" s="23" t="s">
        <v>415</v>
      </c>
      <c r="E159" s="23" t="s">
        <v>75</v>
      </c>
      <c r="F159" s="23" t="s">
        <v>324</v>
      </c>
      <c r="G159" s="23" t="s">
        <v>425</v>
      </c>
      <c r="H159" s="23" t="s">
        <v>407</v>
      </c>
      <c r="I159" s="37">
        <v>2.5</v>
      </c>
      <c r="J159" s="37"/>
      <c r="K159" s="35"/>
    </row>
    <row r="160" customFormat="1" ht="22.8" customHeight="1" spans="1:11">
      <c r="A160" s="21"/>
      <c r="B160" s="22">
        <v>3</v>
      </c>
      <c r="C160" s="16"/>
      <c r="D160" s="23" t="s">
        <v>415</v>
      </c>
      <c r="E160" s="23" t="s">
        <v>75</v>
      </c>
      <c r="F160" s="23" t="s">
        <v>324</v>
      </c>
      <c r="G160" s="23" t="s">
        <v>425</v>
      </c>
      <c r="H160" s="23" t="s">
        <v>395</v>
      </c>
      <c r="I160" s="37">
        <v>15</v>
      </c>
      <c r="J160" s="37"/>
      <c r="K160" s="35"/>
    </row>
    <row r="161" customFormat="1" ht="22.8" customHeight="1" spans="1:11">
      <c r="A161" s="21"/>
      <c r="B161" s="22">
        <v>4</v>
      </c>
      <c r="C161" s="16"/>
      <c r="D161" s="23" t="s">
        <v>415</v>
      </c>
      <c r="E161" s="23" t="s">
        <v>75</v>
      </c>
      <c r="F161" s="23" t="s">
        <v>324</v>
      </c>
      <c r="G161" s="23" t="s">
        <v>425</v>
      </c>
      <c r="H161" s="23" t="s">
        <v>409</v>
      </c>
      <c r="I161" s="37">
        <v>2</v>
      </c>
      <c r="J161" s="37"/>
      <c r="K161" s="35"/>
    </row>
    <row r="162" ht="9.75" customHeight="1" spans="1:11">
      <c r="A162" s="40"/>
      <c r="B162" s="41"/>
      <c r="C162" s="41"/>
      <c r="D162" s="41"/>
      <c r="E162" s="41"/>
      <c r="F162" s="41"/>
      <c r="G162" s="41"/>
      <c r="H162" s="41"/>
      <c r="I162" s="40"/>
      <c r="J162" s="41"/>
      <c r="K162" s="43"/>
    </row>
  </sheetData>
  <mergeCells count="30">
    <mergeCell ref="B1:C1"/>
    <mergeCell ref="B2:J2"/>
    <mergeCell ref="I4:J4"/>
    <mergeCell ref="B6:C6"/>
    <mergeCell ref="A8:A10"/>
    <mergeCell ref="A11:A13"/>
    <mergeCell ref="A15:A17"/>
    <mergeCell ref="A18:A20"/>
    <mergeCell ref="A21:A23"/>
    <mergeCell ref="A25:A30"/>
    <mergeCell ref="A31:A35"/>
    <mergeCell ref="A37:A43"/>
    <mergeCell ref="A44:A49"/>
    <mergeCell ref="A50:A55"/>
    <mergeCell ref="A95:A100"/>
    <mergeCell ref="A103:A111"/>
    <mergeCell ref="A112:A124"/>
    <mergeCell ref="A125:A133"/>
    <mergeCell ref="A137:A138"/>
    <mergeCell ref="A140:A141"/>
    <mergeCell ref="A143:A144"/>
    <mergeCell ref="A154:A156"/>
    <mergeCell ref="A158:A161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4支出总表</vt:lpstr>
      <vt:lpstr>6财拨总表</vt:lpstr>
      <vt:lpstr>7一般预算支出</vt:lpstr>
      <vt:lpstr>8基本支出</vt:lpstr>
      <vt:lpstr>9三公</vt:lpstr>
      <vt:lpstr>10政府性基金</vt:lpstr>
      <vt:lpstr>11国资预算</vt:lpstr>
      <vt:lpstr>12项目支出</vt:lpstr>
      <vt:lpstr>13支出明细表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燕子</cp:lastModifiedBy>
  <dcterms:created xsi:type="dcterms:W3CDTF">2022-02-28T01:34:00Z</dcterms:created>
  <dcterms:modified xsi:type="dcterms:W3CDTF">2023-09-13T08:51:31Z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58E0A7997CFB4E84A6B37C6340E320A5</vt:lpwstr>
  </property>
  <property fmtid="{D5CDD505-2E9C-101B-9397-08002B2CF9AE}" pid="3" name="KSOProductBuildVer">
    <vt:lpwstr>2052-12.1.0.15120</vt:lpwstr>
  </property>
</Properties>
</file>