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850" tabRatio="895" activeTab="0"/>
  </bookViews>
  <sheets>
    <sheet name="封面" sheetId="1" r:id="rId1"/>
    <sheet name="表1-预算收支总表" sheetId="2" r:id="rId2"/>
    <sheet name="表2-部门预算收入总表" sheetId="3" r:id="rId3"/>
    <sheet name="表3-预算支出总表" sheetId="4" r:id="rId4"/>
    <sheet name="表4-财政拨款收支预算总表" sheetId="5" r:id="rId5"/>
    <sheet name="表5-一般公共预算支出预算表" sheetId="6" r:id="rId6"/>
    <sheet name="表6-一般公共预算基本支出预算表" sheetId="7" r:id="rId7"/>
    <sheet name="表7-一般公共预算项目支出预算表" sheetId="8" r:id="rId8"/>
    <sheet name="表8-一般公共预算“三公”经费支出预算表" sheetId="9" r:id="rId9"/>
    <sheet name="表8-1&quot;三公”经费预算增减变化表" sheetId="10" r:id="rId10"/>
    <sheet name="表9-基金支出预算表" sheetId="11" r:id="rId11"/>
    <sheet name="表10-政府性基金“三公”经费支出预算表" sheetId="12" r:id="rId12"/>
    <sheet name="表11-国有资本经营预算支出预算表" sheetId="13" r:id="rId13"/>
  </sheets>
  <definedNames>
    <definedName name="_xlnm.Print_Area" localSheetId="11">'表10-政府性基金“三公”经费支出预算表'!$A$1:$H$25</definedName>
    <definedName name="_xlnm.Print_Area" localSheetId="12">'表11-国有资本经营预算支出预算表'!$A$1:$H$24</definedName>
    <definedName name="_xlnm.Print_Area" localSheetId="1">'表1-预算收支总表'!$A$1:$D$25</definedName>
    <definedName name="_xlnm.Print_Area" localSheetId="3">'表3-预算支出总表'!$A$1:$J$38</definedName>
    <definedName name="_xlnm.Print_Area" localSheetId="7">'表7-一般公共预算项目支出预算表'!$A$1:$F$24</definedName>
    <definedName name="_xlnm.Print_Area" localSheetId="10">'表9-基金支出预算表'!$A$1:$H$21</definedName>
  </definedNames>
  <calcPr fullCalcOnLoad="1"/>
</workbook>
</file>

<file path=xl/sharedStrings.xml><?xml version="1.0" encoding="utf-8"?>
<sst xmlns="http://schemas.openxmlformats.org/spreadsheetml/2006/main" count="676" uniqueCount="293">
  <si>
    <t>渠县和乐乡人民政府（单位）</t>
  </si>
  <si>
    <t>2018年部门预算</t>
  </si>
  <si>
    <t>报送日期：2018年 2月12日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</si>
  <si>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</si>
  <si>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</si>
  <si>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</si>
  <si>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</si>
  <si>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</si>
  <si>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</si>
  <si>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</si>
  <si>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</si>
  <si>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</si>
  <si>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</si>
  <si>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</si>
  <si>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</si>
  <si>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</si>
  <si>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</si>
  <si>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</si>
  <si>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</si>
  <si>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</si>
  <si>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六、文化体育与传媒支出</t>
  </si>
  <si>
    <t>七、社会保障与就要支出</t>
  </si>
  <si>
    <t>八、医疗卫生与计划生育支出</t>
  </si>
  <si>
    <t>九、城乡社区支出</t>
  </si>
  <si>
    <t>十、农林水支出</t>
  </si>
  <si>
    <t>六、其他收入</t>
  </si>
  <si>
    <t>十二、转移性支出（上解支出)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</si>
  <si>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</si>
  <si>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</si>
  <si>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</si>
  <si>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</si>
  <si>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</si>
  <si>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</si>
  <si>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</si>
  <si>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</si>
  <si>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</si>
  <si>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</si>
  <si>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表2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</si>
  <si>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</si>
  <si>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</si>
  <si>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</si>
  <si>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</si>
  <si>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</si>
  <si>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</si>
  <si>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</si>
  <si>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</si>
  <si>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</si>
  <si>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</si>
  <si>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</si>
  <si>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</si>
  <si>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</si>
  <si>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</si>
  <si>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</si>
  <si>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</si>
  <si>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</si>
  <si>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</si>
  <si>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</si>
  <si>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</si>
  <si>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</si>
  <si>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</si>
  <si>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</si>
  <si>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</si>
  <si>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</si>
  <si>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919144</t>
  </si>
  <si>
    <t>渠县和乐乡财政所</t>
  </si>
  <si>
    <t>201</t>
  </si>
  <si>
    <t>一般公共服务支出</t>
  </si>
  <si>
    <t>03</t>
  </si>
  <si>
    <t xml:space="preserve">     政府办公厅（室）及相关机构事物</t>
  </si>
  <si>
    <t>01</t>
  </si>
  <si>
    <t xml:space="preserve">         行政运行</t>
  </si>
  <si>
    <t>50</t>
  </si>
  <si>
    <t xml:space="preserve">         事业运行</t>
  </si>
  <si>
    <t>99</t>
  </si>
  <si>
    <t xml:space="preserve">         其他政府办公厅（室）及相关机构事物支出</t>
  </si>
  <si>
    <t>06</t>
  </si>
  <si>
    <t xml:space="preserve">     财政事物</t>
  </si>
  <si>
    <t>208</t>
  </si>
  <si>
    <t>社会保障和就业支出</t>
  </si>
  <si>
    <t>05</t>
  </si>
  <si>
    <t xml:space="preserve">    行政事业单位离退休</t>
  </si>
  <si>
    <t xml:space="preserve">          机关事业单位基本养老保险缴费支出</t>
  </si>
  <si>
    <t>21</t>
  </si>
  <si>
    <t xml:space="preserve">    特困人员供养</t>
  </si>
  <si>
    <t>02</t>
  </si>
  <si>
    <t xml:space="preserve">        农村五保户供养支出</t>
  </si>
  <si>
    <t>210</t>
  </si>
  <si>
    <t>医疗卫生与计划生育支出</t>
  </si>
  <si>
    <t>07</t>
  </si>
  <si>
    <t xml:space="preserve">    计划生育事物</t>
  </si>
  <si>
    <t>16</t>
  </si>
  <si>
    <t xml:space="preserve">        计划生育机构</t>
  </si>
  <si>
    <t>11</t>
  </si>
  <si>
    <t xml:space="preserve">    行政事业单位医疗</t>
  </si>
  <si>
    <t xml:space="preserve">         行政单位医疗</t>
  </si>
  <si>
    <t xml:space="preserve">         事业单位医疗</t>
  </si>
  <si>
    <t>213</t>
  </si>
  <si>
    <t>农林水支出</t>
  </si>
  <si>
    <t xml:space="preserve">     农村综合改革</t>
  </si>
  <si>
    <t xml:space="preserve">         对村民委员会和村党支部的补助</t>
  </si>
  <si>
    <t>221</t>
  </si>
  <si>
    <t>住房保障支出</t>
  </si>
  <si>
    <t xml:space="preserve">    住房改革支出</t>
  </si>
  <si>
    <t xml:space="preserve">       住房公积金</t>
  </si>
  <si>
    <t>表3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</si>
  <si>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</si>
  <si>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</si>
  <si>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</si>
  <si>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</si>
  <si>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</si>
  <si>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</si>
  <si>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 xml:space="preserve">           31.94.</t>
  </si>
  <si>
    <t>表4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</si>
  <si>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</si>
  <si>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</si>
  <si>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</si>
  <si>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</si>
  <si>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</si>
  <si>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</si>
  <si>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</si>
  <si>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</si>
  <si>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</si>
  <si>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</si>
  <si>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</si>
  <si>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</si>
  <si>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</si>
  <si>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</si>
  <si>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</si>
  <si>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</si>
  <si>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</si>
  <si>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</si>
  <si>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</si>
  <si>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</si>
  <si>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医疗卫生与计划生育支出</t>
  </si>
  <si>
    <t xml:space="preserve">  城乡社区支出</t>
  </si>
  <si>
    <t xml:space="preserve">  农林水支出</t>
  </si>
  <si>
    <t xml:space="preserve">  住房保障支出</t>
  </si>
  <si>
    <t xml:space="preserve"> 转移性支出（上解支出）</t>
  </si>
  <si>
    <t>二、结转下年</t>
  </si>
  <si>
    <t>表5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</si>
  <si>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</si>
  <si>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</si>
  <si>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</si>
  <si>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</si>
  <si>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</si>
  <si>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</si>
  <si>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</si>
  <si>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</si>
  <si>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</si>
  <si>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</si>
  <si>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</si>
  <si>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</si>
  <si>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</si>
  <si>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</si>
  <si>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</si>
  <si>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</si>
  <si>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</si>
  <si>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机关事业单位养老养老保险</t>
  </si>
  <si>
    <t>职业年金缴费</t>
  </si>
  <si>
    <t>住房公积金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</si>
  <si>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</si>
  <si>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</si>
  <si>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</si>
  <si>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</si>
  <si>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</si>
  <si>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</si>
  <si>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</si>
  <si>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</si>
  <si>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</si>
  <si>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</si>
  <si>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</si>
  <si>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</si>
  <si>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</si>
  <si>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</si>
  <si>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</si>
  <si>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</si>
  <si>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</si>
  <si>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</si>
  <si>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</si>
  <si>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</si>
  <si>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</si>
  <si>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</si>
  <si>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</si>
  <si>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</si>
  <si>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</si>
  <si>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</si>
  <si>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</si>
  <si>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</si>
  <si>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</si>
  <si>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</si>
  <si>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</si>
  <si>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</si>
  <si>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</si>
  <si>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</si>
  <si>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</si>
  <si>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</si>
  <si>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</si>
  <si>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</si>
  <si>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</si>
  <si>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</si>
  <si>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</si>
  <si>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</si>
  <si>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</si>
  <si>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</si>
  <si>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</si>
  <si>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</si>
  <si>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</si>
  <si>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</si>
  <si>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</si>
  <si>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</si>
  <si>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</si>
  <si>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</si>
  <si>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</si>
  <si>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</si>
  <si>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</si>
  <si>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</si>
  <si>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</si>
  <si>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</si>
  <si>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</si>
  <si>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</si>
  <si>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</si>
  <si>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</si>
  <si>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</si>
  <si>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</si>
  <si>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</si>
  <si>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</si>
  <si>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</si>
  <si>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</si>
  <si>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 xml:space="preserve">  预备费</t>
  </si>
  <si>
    <t xml:space="preserve">  预留</t>
  </si>
  <si>
    <t xml:space="preserve">  补充全国社会保障基金</t>
  </si>
  <si>
    <t xml:space="preserve">  赠与</t>
  </si>
  <si>
    <t>贷款转贷</t>
  </si>
  <si>
    <t xml:space="preserve">  其他支出</t>
  </si>
  <si>
    <t>465.97</t>
  </si>
  <si>
    <t>表6</t>
  </si>
  <si>
    <t>一般公共预算基本支出预算表</t>
  </si>
  <si>
    <t>经济分类科目</t>
  </si>
  <si>
    <t>科目名称</t>
  </si>
  <si>
    <t>人员经费</t>
  </si>
  <si>
    <t>公用经费</t>
  </si>
  <si>
    <t>21.23</t>
  </si>
  <si>
    <t>4.09</t>
  </si>
  <si>
    <t>表7</t>
  </si>
  <si>
    <t>一般公共预算项目支出预算表</t>
  </si>
  <si>
    <t>单位名称（项目）</t>
  </si>
  <si>
    <t>政府办公厅（室）及相关机构事物</t>
  </si>
  <si>
    <t>安全生产监管经费</t>
  </si>
  <si>
    <t>贫困村工作经费</t>
  </si>
  <si>
    <t>乡镇便民服务中心运行经费</t>
  </si>
  <si>
    <t>纪检工作经费</t>
  </si>
  <si>
    <t>安全维稳工作经费</t>
  </si>
  <si>
    <t>非贫困村第一书记工作经费</t>
  </si>
  <si>
    <t>乡镇住读、扶贫攻坚工作经费</t>
  </si>
  <si>
    <t>城乡环境综合治理专项经费</t>
  </si>
  <si>
    <t>乡镇两代会及工作经费</t>
  </si>
  <si>
    <t>乡镇关工委工作经费</t>
  </si>
  <si>
    <t>乡镇党建工作经费</t>
  </si>
  <si>
    <t>农村综合改革</t>
  </si>
  <si>
    <t>服务群众专项经费</t>
  </si>
  <si>
    <t>村（社区）党建工作经费</t>
  </si>
  <si>
    <t>表8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</si>
  <si>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</si>
  <si>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</si>
  <si>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</si>
  <si>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</si>
  <si>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</si>
  <si>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</si>
  <si>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</si>
  <si>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</si>
  <si>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渠县和乐乡人民政府</t>
  </si>
  <si>
    <t>表8-1</t>
  </si>
  <si>
    <t>“三公”经费预算增减变化表</t>
  </si>
  <si>
    <t>单位:渠县和乐乡人民政府</t>
  </si>
  <si>
    <t>项目</t>
  </si>
  <si>
    <t>2018预算数</t>
  </si>
  <si>
    <t>2017预算数</t>
  </si>
  <si>
    <t>同比下降比例%</t>
  </si>
  <si>
    <t>备注</t>
  </si>
  <si>
    <t>1、因公出国（境）费用</t>
  </si>
  <si>
    <t>2、公务接待费</t>
  </si>
  <si>
    <t>3、公务用车费</t>
  </si>
  <si>
    <t xml:space="preserve">  其中：公务用车运行维护费</t>
  </si>
  <si>
    <t xml:space="preserve">  其中：公务用车购置费</t>
  </si>
  <si>
    <t>表9</t>
  </si>
  <si>
    <t>政府性基金支出预算表</t>
  </si>
  <si>
    <t/>
  </si>
  <si>
    <t>本年政府性基金预算支出</t>
  </si>
  <si>
    <t>表10</t>
  </si>
  <si>
    <t>政府性基金“三公”经费支出预算表</t>
  </si>
  <si>
    <t>表11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</si>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</sst>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66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name val="黑体"/>
      <family val="3"/>
    </font>
    <font>
      <sz val="11"/>
      <color indexed="10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47" fillId="6" borderId="1" applyNumberFormat="0" applyAlignment="0" applyProtection="0"/>
    <xf numFmtId="0" fontId="48" fillId="7" borderId="0" applyNumberFormat="0" applyBorder="0" applyAlignment="0" applyProtection="0"/>
    <xf numFmtId="43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11" borderId="0" applyNumberFormat="0" applyBorder="0" applyAlignment="0" applyProtection="0"/>
    <xf numFmtId="0" fontId="52" fillId="0" borderId="5" applyNumberFormat="0" applyFill="0" applyAlignment="0" applyProtection="0"/>
    <xf numFmtId="0" fontId="49" fillId="12" borderId="0" applyNumberFormat="0" applyBorder="0" applyAlignment="0" applyProtection="0"/>
    <xf numFmtId="0" fontId="58" fillId="6" borderId="6" applyNumberFormat="0" applyAlignment="0" applyProtection="0"/>
    <xf numFmtId="0" fontId="47" fillId="6" borderId="1" applyNumberFormat="0" applyAlignment="0" applyProtection="0"/>
    <xf numFmtId="0" fontId="59" fillId="13" borderId="7" applyNumberFormat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9" fillId="16" borderId="0" applyNumberFormat="0" applyBorder="0" applyAlignment="0" applyProtection="0"/>
    <xf numFmtId="0" fontId="60" fillId="0" borderId="8" applyNumberFormat="0" applyFill="0" applyAlignment="0" applyProtection="0"/>
    <xf numFmtId="0" fontId="45" fillId="17" borderId="0" applyNumberFormat="0" applyBorder="0" applyAlignment="0" applyProtection="0"/>
    <xf numFmtId="0" fontId="61" fillId="0" borderId="9" applyNumberFormat="0" applyFill="0" applyAlignment="0" applyProtection="0"/>
    <xf numFmtId="0" fontId="62" fillId="18" borderId="0" applyNumberFormat="0" applyBorder="0" applyAlignment="0" applyProtection="0"/>
    <xf numFmtId="0" fontId="45" fillId="19" borderId="0" applyNumberFormat="0" applyBorder="0" applyAlignment="0" applyProtection="0"/>
    <xf numFmtId="0" fontId="63" fillId="20" borderId="0" applyNumberFormat="0" applyBorder="0" applyAlignment="0" applyProtection="0"/>
    <xf numFmtId="0" fontId="45" fillId="21" borderId="0" applyNumberFormat="0" applyBorder="0" applyAlignment="0" applyProtection="0"/>
    <xf numFmtId="0" fontId="49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" borderId="0" applyNumberFormat="0" applyBorder="0" applyAlignment="0" applyProtection="0"/>
    <xf numFmtId="0" fontId="45" fillId="17" borderId="0" applyNumberFormat="0" applyBorder="0" applyAlignment="0" applyProtection="0"/>
    <xf numFmtId="0" fontId="45" fillId="24" borderId="0" applyNumberFormat="0" applyBorder="0" applyAlignment="0" applyProtection="0"/>
    <xf numFmtId="0" fontId="58" fillId="6" borderId="6" applyNumberFormat="0" applyAlignment="0" applyProtection="0"/>
    <xf numFmtId="0" fontId="49" fillId="12" borderId="0" applyNumberFormat="0" applyBorder="0" applyAlignment="0" applyProtection="0"/>
    <xf numFmtId="0" fontId="45" fillId="19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14" borderId="0" applyNumberFormat="0" applyBorder="0" applyAlignment="0" applyProtection="0"/>
    <xf numFmtId="0" fontId="49" fillId="28" borderId="0" applyNumberFormat="0" applyBorder="0" applyAlignment="0" applyProtection="0"/>
    <xf numFmtId="0" fontId="45" fillId="23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5" fillId="31" borderId="0" applyNumberFormat="0" applyBorder="0" applyAlignment="0" applyProtection="0"/>
    <xf numFmtId="0" fontId="63" fillId="20" borderId="0" applyNumberFormat="0" applyBorder="0" applyAlignment="0" applyProtection="0"/>
    <xf numFmtId="0" fontId="45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24" borderId="0" applyNumberFormat="0" applyBorder="0" applyAlignment="0" applyProtection="0"/>
    <xf numFmtId="0" fontId="45" fillId="3" borderId="0" applyNumberFormat="0" applyBorder="0" applyAlignment="0" applyProtection="0"/>
    <xf numFmtId="0" fontId="45" fillId="27" borderId="0" applyNumberFormat="0" applyBorder="0" applyAlignment="0" applyProtection="0"/>
    <xf numFmtId="0" fontId="45" fillId="21" borderId="0" applyNumberFormat="0" applyBorder="0" applyAlignment="0" applyProtection="0"/>
    <xf numFmtId="0" fontId="45" fillId="15" borderId="0" applyNumberFormat="0" applyBorder="0" applyAlignment="0" applyProtection="0"/>
    <xf numFmtId="0" fontId="45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8" fillId="7" borderId="0" applyNumberFormat="0" applyBorder="0" applyAlignment="0" applyProtection="0"/>
    <xf numFmtId="0" fontId="45" fillId="0" borderId="0">
      <alignment vertical="center"/>
      <protection/>
    </xf>
    <xf numFmtId="0" fontId="62" fillId="18" borderId="0" applyNumberFormat="0" applyBorder="0" applyAlignment="0" applyProtection="0"/>
    <xf numFmtId="0" fontId="59" fillId="13" borderId="7" applyNumberFormat="0" applyAlignment="0" applyProtection="0"/>
    <xf numFmtId="0" fontId="49" fillId="22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8" borderId="0" applyNumberFormat="0" applyBorder="0" applyAlignment="0" applyProtection="0"/>
    <xf numFmtId="0" fontId="49" fillId="30" borderId="0" applyNumberFormat="0" applyBorder="0" applyAlignment="0" applyProtection="0"/>
    <xf numFmtId="0" fontId="46" fillId="4" borderId="1" applyNumberFormat="0" applyAlignment="0" applyProtection="0"/>
    <xf numFmtId="0" fontId="64" fillId="9" borderId="2" applyNumberFormat="0" applyFont="0" applyAlignment="0" applyProtection="0"/>
  </cellStyleXfs>
  <cellXfs count="21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0" fontId="1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Continuous" vertical="center"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/>
    </xf>
    <xf numFmtId="0" fontId="14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/>
    </xf>
    <xf numFmtId="0" fontId="11" fillId="0" borderId="14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right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16" xfId="0" applyNumberFormat="1" applyFont="1" applyFill="1" applyBorder="1" applyAlignment="1">
      <alignment horizontal="centerContinuous" vertical="center"/>
    </xf>
    <xf numFmtId="1" fontId="2" fillId="0" borderId="16" xfId="0" applyNumberFormat="1" applyFont="1" applyFill="1" applyBorder="1" applyAlignment="1">
      <alignment horizontal="centerContinuous" vertical="center"/>
    </xf>
    <xf numFmtId="1" fontId="2" fillId="0" borderId="17" xfId="0" applyNumberFormat="1" applyFont="1" applyFill="1" applyBorder="1" applyAlignment="1">
      <alignment horizontal="centerContinuous" vertical="center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15" fillId="0" borderId="14" xfId="0" applyNumberFormat="1" applyFont="1" applyFill="1" applyBorder="1" applyAlignment="1">
      <alignment/>
    </xf>
    <xf numFmtId="49" fontId="15" fillId="0" borderId="14" xfId="0" applyNumberFormat="1" applyFont="1" applyFill="1" applyBorder="1" applyAlignment="1">
      <alignment/>
    </xf>
    <xf numFmtId="0" fontId="45" fillId="0" borderId="0" xfId="85">
      <alignment vertical="center"/>
      <protection/>
    </xf>
    <xf numFmtId="49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1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5" fillId="33" borderId="0" xfId="0" applyNumberFormat="1" applyFont="1" applyFill="1" applyAlignment="1">
      <alignment/>
    </xf>
    <xf numFmtId="0" fontId="15" fillId="0" borderId="15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33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>
      <alignment horizontal="center" vertical="center" wrapText="1"/>
    </xf>
    <xf numFmtId="0" fontId="15" fillId="33" borderId="16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>
      <alignment/>
    </xf>
    <xf numFmtId="0" fontId="15" fillId="0" borderId="14" xfId="0" applyNumberFormat="1" applyFont="1" applyFill="1" applyBorder="1" applyAlignment="1">
      <alignment wrapText="1"/>
    </xf>
    <xf numFmtId="49" fontId="15" fillId="0" borderId="0" xfId="0" applyNumberFormat="1" applyFont="1" applyFill="1" applyAlignment="1">
      <alignment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NumberFormat="1" applyFont="1" applyFill="1" applyBorder="1" applyAlignment="1">
      <alignment/>
    </xf>
    <xf numFmtId="0" fontId="16" fillId="33" borderId="0" xfId="0" applyNumberFormat="1" applyFont="1" applyFill="1" applyAlignment="1">
      <alignment/>
    </xf>
    <xf numFmtId="0" fontId="16" fillId="33" borderId="18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/>
    </xf>
    <xf numFmtId="0" fontId="2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NumberFormat="1" applyFont="1" applyFill="1" applyAlignment="1">
      <alignment horizontal="right"/>
    </xf>
    <xf numFmtId="1" fontId="0" fillId="0" borderId="0" xfId="0" applyNumberFormat="1" applyFill="1" applyAlignment="1">
      <alignment wrapText="1"/>
    </xf>
    <xf numFmtId="1" fontId="1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4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>
      <alignment horizontal="left"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>
      <alignment/>
    </xf>
    <xf numFmtId="1" fontId="24" fillId="0" borderId="0" xfId="0" applyNumberFormat="1" applyFont="1" applyFill="1" applyAlignment="1">
      <alignment/>
    </xf>
    <xf numFmtId="178" fontId="25" fillId="0" borderId="0" xfId="0" applyNumberFormat="1" applyFont="1" applyFill="1" applyAlignment="1" applyProtection="1">
      <alignment horizontal="center" vertical="top"/>
      <protection/>
    </xf>
    <xf numFmtId="1" fontId="2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7" fillId="0" borderId="0" xfId="0" applyNumberFormat="1" applyFont="1" applyFill="1" applyAlignment="1">
      <alignment horizontal="center"/>
    </xf>
    <xf numFmtId="1" fontId="27" fillId="0" borderId="0" xfId="0" applyNumberFormat="1" applyFont="1" applyFill="1" applyAlignment="1">
      <alignment horizontal="center" vertical="center"/>
    </xf>
  </cellXfs>
  <cellStyles count="8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差 2" xfId="84"/>
    <cellStyle name="常规 2" xfId="85"/>
    <cellStyle name="好 2" xfId="86"/>
    <cellStyle name="检查单元格 2" xfId="87"/>
    <cellStyle name="强调文字颜色 1 2" xfId="88"/>
    <cellStyle name="强调文字颜色 2 2" xfId="89"/>
    <cellStyle name="强调文字颜色 3 2" xfId="90"/>
    <cellStyle name="强调文字颜色 4 2" xfId="91"/>
    <cellStyle name="强调文字颜色 5 2" xfId="92"/>
    <cellStyle name="强调文字颜色 6 2" xfId="93"/>
    <cellStyle name="输入 2" xfId="94"/>
    <cellStyle name="注释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8" sqref="A8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2"/>
    </row>
    <row r="3" ht="63.75" customHeight="1">
      <c r="A3" s="213" t="s">
        <v>0</v>
      </c>
    </row>
    <row r="4" ht="107.25" customHeight="1">
      <c r="A4" s="214" t="s">
        <v>1</v>
      </c>
    </row>
    <row r="5" ht="409.5" customHeight="1" hidden="1">
      <c r="A5" s="215">
        <v>3.637978807091713E-12</v>
      </c>
    </row>
    <row r="6" ht="22.5">
      <c r="A6" s="216"/>
    </row>
    <row r="7" ht="57" customHeight="1">
      <c r="A7" s="216"/>
    </row>
    <row r="8" ht="82.5" customHeight="1">
      <c r="A8" s="217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29.625" style="68" customWidth="1"/>
    <col min="2" max="2" width="15.625" style="68" customWidth="1"/>
    <col min="3" max="3" width="15.25390625" style="68" customWidth="1"/>
    <col min="4" max="4" width="15.125" style="68" customWidth="1"/>
    <col min="5" max="5" width="19.875" style="68" customWidth="1"/>
    <col min="6" max="16384" width="9.00390625" style="68" customWidth="1"/>
  </cols>
  <sheetData>
    <row r="1" ht="14.25">
      <c r="A1" s="68" t="s">
        <v>271</v>
      </c>
    </row>
    <row r="2" spans="1:5" ht="28.5" customHeight="1">
      <c r="A2" s="69" t="s">
        <v>272</v>
      </c>
      <c r="B2" s="70"/>
      <c r="C2" s="70"/>
      <c r="D2" s="70"/>
      <c r="E2" s="70"/>
    </row>
    <row r="3" spans="1:5" ht="30.75" customHeight="1">
      <c r="A3" s="71" t="s">
        <v>273</v>
      </c>
      <c r="B3" s="70"/>
      <c r="C3" s="70"/>
      <c r="D3" s="70"/>
      <c r="E3" s="72" t="s">
        <v>5</v>
      </c>
    </row>
    <row r="4" spans="1:5" ht="33" customHeight="1">
      <c r="A4" s="73" t="s">
        <v>274</v>
      </c>
      <c r="B4" s="74" t="s">
        <v>275</v>
      </c>
      <c r="C4" s="74" t="s">
        <v>276</v>
      </c>
      <c r="D4" s="74" t="s">
        <v>277</v>
      </c>
      <c r="E4" s="75" t="s">
        <v>278</v>
      </c>
    </row>
    <row r="5" spans="1:5" ht="33" customHeight="1">
      <c r="A5" s="76" t="s">
        <v>40</v>
      </c>
      <c r="B5" s="19">
        <f>B6+B7+B8</f>
        <v>3</v>
      </c>
      <c r="C5" s="19">
        <f>C6+C7+C8</f>
        <v>3</v>
      </c>
      <c r="D5" s="77">
        <f aca="true" t="shared" si="0" ref="D5:D10">IF(ISERROR((C5-B5)/C5*100),0,(C5-B5)/C5*100)</f>
        <v>0</v>
      </c>
      <c r="E5" s="78"/>
    </row>
    <row r="6" spans="1:5" ht="33" customHeight="1">
      <c r="A6" s="79" t="s">
        <v>279</v>
      </c>
      <c r="B6" s="54"/>
      <c r="C6" s="19"/>
      <c r="D6" s="77">
        <f t="shared" si="0"/>
        <v>0</v>
      </c>
      <c r="E6" s="80"/>
    </row>
    <row r="7" spans="1:5" ht="33" customHeight="1">
      <c r="A7" s="79" t="s">
        <v>280</v>
      </c>
      <c r="B7" s="24">
        <v>1.5</v>
      </c>
      <c r="C7" s="81">
        <v>1.5</v>
      </c>
      <c r="D7" s="77">
        <f t="shared" si="0"/>
        <v>0</v>
      </c>
      <c r="E7" s="78"/>
    </row>
    <row r="8" spans="1:5" ht="33" customHeight="1">
      <c r="A8" s="79" t="s">
        <v>281</v>
      </c>
      <c r="B8" s="19">
        <v>1.5</v>
      </c>
      <c r="C8" s="19">
        <v>1.5</v>
      </c>
      <c r="D8" s="77">
        <f t="shared" si="0"/>
        <v>0</v>
      </c>
      <c r="E8" s="78"/>
    </row>
    <row r="9" spans="1:5" ht="33" customHeight="1">
      <c r="A9" s="79" t="s">
        <v>282</v>
      </c>
      <c r="B9" s="54"/>
      <c r="C9" s="25"/>
      <c r="D9" s="77">
        <f t="shared" si="0"/>
        <v>0</v>
      </c>
      <c r="E9" s="78"/>
    </row>
    <row r="10" spans="1:5" ht="33" customHeight="1">
      <c r="A10" s="79" t="s">
        <v>283</v>
      </c>
      <c r="B10" s="18"/>
      <c r="C10" s="19"/>
      <c r="D10" s="77">
        <f t="shared" si="0"/>
        <v>0</v>
      </c>
      <c r="E10" s="78"/>
    </row>
    <row r="11" ht="27" customHeight="1"/>
  </sheetData>
  <sheetProtection/>
  <printOptions/>
  <pageMargins left="1.18" right="0.75" top="0.87" bottom="1" header="0.51" footer="0.5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B8" sqref="B8:C20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 t="s">
        <v>284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285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286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287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110</v>
      </c>
      <c r="F6" s="19" t="s">
        <v>40</v>
      </c>
      <c r="G6" s="19" t="s">
        <v>106</v>
      </c>
      <c r="H6" s="13" t="s">
        <v>107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 t="s">
        <v>288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66"/>
    </row>
    <row r="3" spans="1:9" ht="25.5" customHeight="1">
      <c r="A3" s="6" t="s">
        <v>289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286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263</v>
      </c>
      <c r="B5" s="18" t="s">
        <v>264</v>
      </c>
      <c r="C5" s="13" t="s">
        <v>265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40</v>
      </c>
      <c r="D6" s="47" t="s">
        <v>266</v>
      </c>
      <c r="E6" s="48" t="s">
        <v>267</v>
      </c>
      <c r="F6" s="49"/>
      <c r="G6" s="49"/>
      <c r="H6" s="50" t="s">
        <v>176</v>
      </c>
      <c r="I6" s="66"/>
    </row>
    <row r="7" spans="1:9" ht="33.75" customHeight="1">
      <c r="A7" s="24"/>
      <c r="B7" s="24"/>
      <c r="C7" s="51"/>
      <c r="D7" s="25"/>
      <c r="E7" s="52" t="s">
        <v>55</v>
      </c>
      <c r="F7" s="53" t="s">
        <v>268</v>
      </c>
      <c r="G7" s="54" t="s">
        <v>269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5" sqref="E15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 t="s">
        <v>290</v>
      </c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291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286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39</v>
      </c>
      <c r="B5" s="10"/>
      <c r="C5" s="10"/>
      <c r="D5" s="11"/>
      <c r="E5" s="12"/>
      <c r="F5" s="13" t="s">
        <v>292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50</v>
      </c>
      <c r="B6" s="15"/>
      <c r="C6" s="16"/>
      <c r="D6" s="17" t="s">
        <v>51</v>
      </c>
      <c r="E6" s="18" t="s">
        <v>110</v>
      </c>
      <c r="F6" s="19" t="s">
        <v>40</v>
      </c>
      <c r="G6" s="19" t="s">
        <v>106</v>
      </c>
      <c r="H6" s="13" t="s">
        <v>107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60</v>
      </c>
      <c r="B7" s="21" t="s">
        <v>61</v>
      </c>
      <c r="C7" s="22" t="s">
        <v>62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workbookViewId="0" topLeftCell="A1">
      <selection activeCell="F16" sqref="F16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09" t="s">
        <v>3</v>
      </c>
    </row>
    <row r="2" spans="1:31" ht="20.25" customHeight="1">
      <c r="A2" s="165"/>
      <c r="B2" s="165"/>
      <c r="C2" s="165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</row>
    <row r="3" spans="1:31" ht="20.25" customHeight="1">
      <c r="A3" s="6" t="s">
        <v>4</v>
      </c>
      <c r="B3" s="6"/>
      <c r="C3" s="6"/>
      <c r="D3" s="6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</row>
    <row r="4" spans="1:31" ht="20.25" customHeight="1">
      <c r="A4" s="166"/>
      <c r="B4" s="166"/>
      <c r="C4" s="42"/>
      <c r="D4" s="9" t="s">
        <v>5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</row>
    <row r="5" spans="1:31" ht="25.5" customHeight="1">
      <c r="A5" s="167" t="s">
        <v>6</v>
      </c>
      <c r="B5" s="167"/>
      <c r="C5" s="167" t="s">
        <v>7</v>
      </c>
      <c r="D5" s="167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</row>
    <row r="6" spans="1:31" ht="25.5" customHeight="1">
      <c r="A6" s="181" t="s">
        <v>8</v>
      </c>
      <c r="B6" s="181" t="s">
        <v>9</v>
      </c>
      <c r="C6" s="181" t="s">
        <v>8</v>
      </c>
      <c r="D6" s="210" t="s">
        <v>9</v>
      </c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spans="1:31" ht="25.5" customHeight="1">
      <c r="A7" s="178" t="s">
        <v>10</v>
      </c>
      <c r="B7" s="174">
        <v>465.9728</v>
      </c>
      <c r="C7" s="178" t="s">
        <v>11</v>
      </c>
      <c r="D7" s="174">
        <v>234.2305</v>
      </c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</row>
    <row r="8" spans="1:31" ht="25.5" customHeight="1">
      <c r="A8" s="178" t="s">
        <v>12</v>
      </c>
      <c r="B8" s="174">
        <v>0</v>
      </c>
      <c r="C8" s="178" t="s">
        <v>13</v>
      </c>
      <c r="D8" s="174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</row>
    <row r="9" spans="1:31" ht="25.5" customHeight="1">
      <c r="A9" s="178" t="s">
        <v>14</v>
      </c>
      <c r="B9" s="174">
        <v>0</v>
      </c>
      <c r="C9" s="178" t="s">
        <v>15</v>
      </c>
      <c r="D9" s="174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</row>
    <row r="10" spans="1:31" ht="25.5" customHeight="1">
      <c r="A10" s="178" t="s">
        <v>16</v>
      </c>
      <c r="B10" s="174">
        <v>0</v>
      </c>
      <c r="C10" s="178" t="s">
        <v>17</v>
      </c>
      <c r="D10" s="174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</row>
    <row r="11" spans="1:31" ht="25.5" customHeight="1">
      <c r="A11" s="178" t="s">
        <v>18</v>
      </c>
      <c r="B11" s="174">
        <v>0</v>
      </c>
      <c r="C11" s="178" t="s">
        <v>19</v>
      </c>
      <c r="D11" s="174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</row>
    <row r="12" spans="1:31" ht="25.5" customHeight="1">
      <c r="A12" s="178"/>
      <c r="B12" s="174"/>
      <c r="C12" s="178" t="s">
        <v>19</v>
      </c>
      <c r="D12" s="174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</row>
    <row r="13" spans="1:31" ht="25.5" customHeight="1">
      <c r="A13" s="178"/>
      <c r="B13" s="174"/>
      <c r="C13" s="178" t="s">
        <v>20</v>
      </c>
      <c r="D13" s="174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</row>
    <row r="14" spans="1:31" ht="25.5" customHeight="1">
      <c r="A14" s="178"/>
      <c r="B14" s="174"/>
      <c r="C14" s="178" t="s">
        <v>21</v>
      </c>
      <c r="D14" s="174">
        <v>46.1016</v>
      </c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</row>
    <row r="15" spans="1:31" ht="25.5" customHeight="1">
      <c r="A15" s="178"/>
      <c r="B15" s="174"/>
      <c r="C15" s="178" t="s">
        <v>22</v>
      </c>
      <c r="D15" s="174">
        <v>45.4507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</row>
    <row r="16" spans="1:31" ht="25.5" customHeight="1">
      <c r="A16" s="178"/>
      <c r="B16" s="174"/>
      <c r="C16" s="178" t="s">
        <v>23</v>
      </c>
      <c r="D16" s="174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</row>
    <row r="17" spans="1:31" ht="25.5" customHeight="1">
      <c r="A17" s="178"/>
      <c r="B17" s="174"/>
      <c r="C17" s="178" t="s">
        <v>24</v>
      </c>
      <c r="D17" s="174">
        <v>122.6808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25.5" customHeight="1">
      <c r="A18" s="178" t="s">
        <v>25</v>
      </c>
      <c r="B18" s="174"/>
      <c r="C18" s="178">
        <f>+13:21</f>
        <v>0</v>
      </c>
      <c r="D18" s="180">
        <v>17.5092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</row>
    <row r="19" spans="1:31" ht="25.5" customHeight="1">
      <c r="A19" s="178"/>
      <c r="B19" s="174"/>
      <c r="C19" s="178" t="s">
        <v>26</v>
      </c>
      <c r="D19" s="180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</row>
    <row r="20" spans="1:31" ht="25.5" customHeight="1">
      <c r="A20" s="181" t="s">
        <v>27</v>
      </c>
      <c r="B20" s="180">
        <v>465.9728</v>
      </c>
      <c r="C20" s="181" t="s">
        <v>28</v>
      </c>
      <c r="D20" s="180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</row>
    <row r="21" spans="1:31" ht="25.5" customHeight="1">
      <c r="A21" s="178" t="s">
        <v>29</v>
      </c>
      <c r="B21" s="174"/>
      <c r="C21" s="178" t="s">
        <v>30</v>
      </c>
      <c r="D21" s="174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</row>
    <row r="22" spans="1:31" ht="25.5" customHeight="1">
      <c r="A22" s="178" t="s">
        <v>31</v>
      </c>
      <c r="B22" s="174"/>
      <c r="C22" s="178" t="s">
        <v>32</v>
      </c>
      <c r="D22" s="174"/>
      <c r="E22" s="188"/>
      <c r="F22" s="188"/>
      <c r="G22" s="211" t="s">
        <v>33</v>
      </c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</row>
    <row r="23" spans="1:31" ht="25.5" customHeight="1">
      <c r="A23" s="178"/>
      <c r="B23" s="174"/>
      <c r="C23" s="178" t="s">
        <v>34</v>
      </c>
      <c r="D23" s="174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ht="25.5" customHeight="1">
      <c r="A24" s="178"/>
      <c r="B24" s="183"/>
      <c r="C24" s="178"/>
      <c r="D24" s="180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</row>
    <row r="25" spans="1:31" ht="25.5" customHeight="1">
      <c r="A25" s="181" t="s">
        <v>35</v>
      </c>
      <c r="B25" s="183">
        <v>465.97</v>
      </c>
      <c r="C25" s="181" t="s">
        <v>36</v>
      </c>
      <c r="D25" s="180">
        <v>465.97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</row>
    <row r="26" spans="1:31" ht="20.25" customHeight="1">
      <c r="A26" s="185"/>
      <c r="B26" s="186"/>
      <c r="C26" s="187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workbookViewId="0" topLeftCell="A16">
      <selection activeCell="B19" sqref="B19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5.2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99" t="s">
        <v>37</v>
      </c>
      <c r="B1" s="199"/>
      <c r="C1" s="199"/>
      <c r="D1" s="199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07"/>
      <c r="T2" s="208"/>
    </row>
    <row r="3" spans="1:20" ht="19.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201"/>
      <c r="K4" s="201"/>
      <c r="L4" s="201"/>
      <c r="M4" s="201"/>
      <c r="N4" s="201"/>
      <c r="O4" s="201"/>
      <c r="P4" s="201"/>
      <c r="Q4" s="201"/>
      <c r="R4" s="201"/>
      <c r="S4" s="34"/>
      <c r="T4" s="9" t="s">
        <v>5</v>
      </c>
    </row>
    <row r="5" spans="1:20" ht="19.5" customHeight="1">
      <c r="A5" s="10" t="s">
        <v>39</v>
      </c>
      <c r="B5" s="10"/>
      <c r="C5" s="10"/>
      <c r="D5" s="11"/>
      <c r="E5" s="12"/>
      <c r="F5" s="19" t="s">
        <v>40</v>
      </c>
      <c r="G5" s="13" t="s">
        <v>41</v>
      </c>
      <c r="H5" s="19" t="s">
        <v>42</v>
      </c>
      <c r="I5" s="19" t="s">
        <v>43</v>
      </c>
      <c r="J5" s="19" t="s">
        <v>44</v>
      </c>
      <c r="K5" s="19" t="s">
        <v>45</v>
      </c>
      <c r="L5" s="19"/>
      <c r="M5" s="202" t="s">
        <v>46</v>
      </c>
      <c r="N5" s="15" t="s">
        <v>47</v>
      </c>
      <c r="O5" s="203"/>
      <c r="P5" s="203"/>
      <c r="Q5" s="203"/>
      <c r="R5" s="203"/>
      <c r="S5" s="19" t="s">
        <v>48</v>
      </c>
      <c r="T5" s="19" t="s">
        <v>49</v>
      </c>
    </row>
    <row r="6" spans="1:20" ht="19.5" customHeight="1">
      <c r="A6" s="14" t="s">
        <v>50</v>
      </c>
      <c r="B6" s="14"/>
      <c r="C6" s="200"/>
      <c r="D6" s="18" t="s">
        <v>51</v>
      </c>
      <c r="E6" s="18" t="s">
        <v>52</v>
      </c>
      <c r="F6" s="19"/>
      <c r="G6" s="13"/>
      <c r="H6" s="19"/>
      <c r="I6" s="19"/>
      <c r="J6" s="19"/>
      <c r="K6" s="204" t="s">
        <v>53</v>
      </c>
      <c r="L6" s="19" t="s">
        <v>54</v>
      </c>
      <c r="M6" s="202"/>
      <c r="N6" s="19" t="s">
        <v>55</v>
      </c>
      <c r="O6" s="19" t="s">
        <v>56</v>
      </c>
      <c r="P6" s="19" t="s">
        <v>57</v>
      </c>
      <c r="Q6" s="19" t="s">
        <v>58</v>
      </c>
      <c r="R6" s="19" t="s">
        <v>59</v>
      </c>
      <c r="S6" s="19"/>
      <c r="T6" s="19"/>
    </row>
    <row r="7" spans="1:20" ht="30.75" customHeight="1">
      <c r="A7" s="21" t="s">
        <v>60</v>
      </c>
      <c r="B7" s="20" t="s">
        <v>61</v>
      </c>
      <c r="C7" s="22" t="s">
        <v>62</v>
      </c>
      <c r="D7" s="24"/>
      <c r="E7" s="24"/>
      <c r="F7" s="25"/>
      <c r="G7" s="26"/>
      <c r="H7" s="25"/>
      <c r="I7" s="25"/>
      <c r="J7" s="25"/>
      <c r="K7" s="205"/>
      <c r="L7" s="25"/>
      <c r="M7" s="206"/>
      <c r="N7" s="25"/>
      <c r="O7" s="25"/>
      <c r="P7" s="25"/>
      <c r="Q7" s="25"/>
      <c r="R7" s="25"/>
      <c r="S7" s="25"/>
      <c r="T7" s="25"/>
    </row>
    <row r="8" spans="1:20" ht="23.25" customHeight="1">
      <c r="A8" s="27"/>
      <c r="B8" s="27"/>
      <c r="C8" s="27"/>
      <c r="D8" s="27" t="s">
        <v>63</v>
      </c>
      <c r="E8" s="122" t="s">
        <v>64</v>
      </c>
      <c r="F8" s="126">
        <v>465.97</v>
      </c>
      <c r="G8" s="126"/>
      <c r="H8" s="126">
        <v>465.97</v>
      </c>
      <c r="I8" s="126"/>
      <c r="J8" s="28"/>
      <c r="K8" s="29"/>
      <c r="L8" s="126"/>
      <c r="M8" s="28"/>
      <c r="N8" s="29"/>
      <c r="O8" s="126"/>
      <c r="P8" s="126"/>
      <c r="Q8" s="126"/>
      <c r="R8" s="28"/>
      <c r="S8" s="29"/>
      <c r="T8" s="28"/>
    </row>
    <row r="9" spans="1:20" ht="23.25" customHeight="1">
      <c r="A9" s="27" t="s">
        <v>65</v>
      </c>
      <c r="B9" s="27"/>
      <c r="C9" s="27"/>
      <c r="D9" s="27"/>
      <c r="E9" s="122" t="s">
        <v>66</v>
      </c>
      <c r="F9" s="126">
        <v>234.23</v>
      </c>
      <c r="G9" s="126"/>
      <c r="H9" s="126">
        <v>234.23</v>
      </c>
      <c r="I9" s="126"/>
      <c r="J9" s="28"/>
      <c r="K9" s="29"/>
      <c r="L9" s="126"/>
      <c r="M9" s="28"/>
      <c r="N9" s="29"/>
      <c r="O9" s="126"/>
      <c r="P9" s="126"/>
      <c r="Q9" s="126"/>
      <c r="R9" s="28"/>
      <c r="S9" s="29"/>
      <c r="T9" s="28"/>
    </row>
    <row r="10" spans="1:20" ht="23.25" customHeight="1">
      <c r="A10" s="27" t="s">
        <v>65</v>
      </c>
      <c r="B10" s="27" t="s">
        <v>67</v>
      </c>
      <c r="C10" s="27"/>
      <c r="D10" s="27"/>
      <c r="E10" s="27" t="s">
        <v>68</v>
      </c>
      <c r="F10" s="126">
        <v>208.25</v>
      </c>
      <c r="G10" s="126"/>
      <c r="H10" s="126">
        <v>208.25</v>
      </c>
      <c r="I10" s="126"/>
      <c r="J10" s="28"/>
      <c r="K10" s="29"/>
      <c r="L10" s="126"/>
      <c r="M10" s="28"/>
      <c r="N10" s="29"/>
      <c r="O10" s="126"/>
      <c r="P10" s="126"/>
      <c r="Q10" s="126"/>
      <c r="R10" s="28"/>
      <c r="S10" s="29"/>
      <c r="T10" s="28"/>
    </row>
    <row r="11" spans="1:20" ht="23.25" customHeight="1">
      <c r="A11" s="27" t="s">
        <v>65</v>
      </c>
      <c r="B11" s="27" t="s">
        <v>67</v>
      </c>
      <c r="C11" s="27" t="s">
        <v>69</v>
      </c>
      <c r="D11" s="27"/>
      <c r="E11" s="27" t="s">
        <v>70</v>
      </c>
      <c r="F11" s="126">
        <v>132.43</v>
      </c>
      <c r="G11" s="126"/>
      <c r="H11" s="126">
        <v>132.43</v>
      </c>
      <c r="I11" s="126"/>
      <c r="J11" s="28"/>
      <c r="K11" s="29"/>
      <c r="L11" s="126"/>
      <c r="M11" s="28"/>
      <c r="N11" s="29"/>
      <c r="O11" s="126"/>
      <c r="P11" s="126"/>
      <c r="Q11" s="126"/>
      <c r="R11" s="28"/>
      <c r="S11" s="29"/>
      <c r="T11" s="28"/>
    </row>
    <row r="12" spans="1:20" ht="23.25" customHeight="1">
      <c r="A12" s="27" t="s">
        <v>65</v>
      </c>
      <c r="B12" s="27" t="s">
        <v>67</v>
      </c>
      <c r="C12" s="27" t="s">
        <v>71</v>
      </c>
      <c r="D12" s="27"/>
      <c r="E12" s="27" t="s">
        <v>72</v>
      </c>
      <c r="F12" s="126">
        <v>14.98</v>
      </c>
      <c r="G12" s="126"/>
      <c r="H12" s="126">
        <v>14.98</v>
      </c>
      <c r="I12" s="126"/>
      <c r="J12" s="28"/>
      <c r="K12" s="29"/>
      <c r="L12" s="126"/>
      <c r="M12" s="28"/>
      <c r="N12" s="29"/>
      <c r="O12" s="126"/>
      <c r="P12" s="126"/>
      <c r="Q12" s="126"/>
      <c r="R12" s="28"/>
      <c r="S12" s="29"/>
      <c r="T12" s="28"/>
    </row>
    <row r="13" spans="1:20" ht="23.25" customHeight="1">
      <c r="A13" s="27" t="s">
        <v>65</v>
      </c>
      <c r="B13" s="27" t="s">
        <v>67</v>
      </c>
      <c r="C13" s="27" t="s">
        <v>73</v>
      </c>
      <c r="D13" s="27"/>
      <c r="E13" s="27" t="s">
        <v>74</v>
      </c>
      <c r="F13" s="126">
        <v>60.84</v>
      </c>
      <c r="G13" s="126"/>
      <c r="H13" s="126">
        <v>60.84</v>
      </c>
      <c r="I13" s="126"/>
      <c r="J13" s="28"/>
      <c r="K13" s="29"/>
      <c r="L13" s="126"/>
      <c r="M13" s="28"/>
      <c r="N13" s="29"/>
      <c r="O13" s="126"/>
      <c r="P13" s="126"/>
      <c r="Q13" s="126"/>
      <c r="R13" s="28"/>
      <c r="S13" s="29"/>
      <c r="T13" s="28"/>
    </row>
    <row r="14" spans="1:20" ht="23.25" customHeight="1">
      <c r="A14" s="27" t="s">
        <v>65</v>
      </c>
      <c r="B14" s="27" t="s">
        <v>75</v>
      </c>
      <c r="C14" s="27"/>
      <c r="D14" s="27"/>
      <c r="E14" s="27" t="s">
        <v>76</v>
      </c>
      <c r="F14" s="126">
        <v>25.98</v>
      </c>
      <c r="G14" s="126"/>
      <c r="H14" s="126">
        <v>25.98</v>
      </c>
      <c r="I14" s="126"/>
      <c r="J14" s="28"/>
      <c r="K14" s="29"/>
      <c r="L14" s="126"/>
      <c r="M14" s="28"/>
      <c r="N14" s="29"/>
      <c r="O14" s="126"/>
      <c r="P14" s="126"/>
      <c r="Q14" s="126"/>
      <c r="R14" s="28"/>
      <c r="S14" s="29"/>
      <c r="T14" s="28"/>
    </row>
    <row r="15" spans="1:20" ht="23.25" customHeight="1">
      <c r="A15" s="27" t="s">
        <v>65</v>
      </c>
      <c r="B15" s="27" t="s">
        <v>75</v>
      </c>
      <c r="C15" s="27" t="s">
        <v>69</v>
      </c>
      <c r="D15" s="27" t="s">
        <v>33</v>
      </c>
      <c r="E15" s="27" t="s">
        <v>70</v>
      </c>
      <c r="F15" s="126">
        <v>25.97</v>
      </c>
      <c r="G15" s="126"/>
      <c r="H15" s="126">
        <v>25.97</v>
      </c>
      <c r="I15" s="126"/>
      <c r="J15" s="28"/>
      <c r="K15" s="29"/>
      <c r="L15" s="126"/>
      <c r="M15" s="28"/>
      <c r="N15" s="29"/>
      <c r="O15" s="126"/>
      <c r="P15" s="126"/>
      <c r="Q15" s="126"/>
      <c r="R15" s="28"/>
      <c r="S15" s="29"/>
      <c r="T15" s="28"/>
    </row>
    <row r="16" spans="1:20" ht="23.25" customHeight="1">
      <c r="A16" s="27" t="s">
        <v>77</v>
      </c>
      <c r="B16" s="27"/>
      <c r="C16" s="27"/>
      <c r="D16" s="27"/>
      <c r="E16" s="27" t="s">
        <v>78</v>
      </c>
      <c r="F16" s="126">
        <v>46.1</v>
      </c>
      <c r="G16" s="126"/>
      <c r="H16" s="126">
        <v>46.1</v>
      </c>
      <c r="I16" s="126"/>
      <c r="J16" s="28"/>
      <c r="K16" s="29"/>
      <c r="L16" s="126"/>
      <c r="M16" s="28"/>
      <c r="N16" s="29"/>
      <c r="O16" s="126"/>
      <c r="P16" s="126"/>
      <c r="Q16" s="126"/>
      <c r="R16" s="28"/>
      <c r="S16" s="29"/>
      <c r="T16" s="28"/>
    </row>
    <row r="17" spans="1:20" ht="23.25" customHeight="1">
      <c r="A17" s="27" t="s">
        <v>77</v>
      </c>
      <c r="B17" s="27" t="s">
        <v>79</v>
      </c>
      <c r="C17" s="27"/>
      <c r="D17" s="27"/>
      <c r="E17" s="27" t="s">
        <v>80</v>
      </c>
      <c r="F17" s="126">
        <v>29.18</v>
      </c>
      <c r="G17" s="126"/>
      <c r="H17" s="126">
        <v>29.18</v>
      </c>
      <c r="I17" s="126"/>
      <c r="J17" s="28"/>
      <c r="K17" s="29"/>
      <c r="L17" s="126"/>
      <c r="M17" s="28"/>
      <c r="N17" s="29"/>
      <c r="O17" s="126"/>
      <c r="P17" s="126"/>
      <c r="Q17" s="126"/>
      <c r="R17" s="28"/>
      <c r="S17" s="29"/>
      <c r="T17" s="28"/>
    </row>
    <row r="18" spans="1:20" ht="23.25" customHeight="1">
      <c r="A18" s="27" t="s">
        <v>77</v>
      </c>
      <c r="B18" s="27" t="s">
        <v>79</v>
      </c>
      <c r="C18" s="27" t="s">
        <v>79</v>
      </c>
      <c r="D18" s="27"/>
      <c r="E18" s="27" t="s">
        <v>81</v>
      </c>
      <c r="F18" s="126">
        <v>29.18</v>
      </c>
      <c r="G18" s="126"/>
      <c r="H18" s="126">
        <v>29.18</v>
      </c>
      <c r="I18" s="126"/>
      <c r="J18" s="28"/>
      <c r="K18" s="29"/>
      <c r="L18" s="126"/>
      <c r="M18" s="28"/>
      <c r="N18" s="29"/>
      <c r="O18" s="126"/>
      <c r="P18" s="126"/>
      <c r="Q18" s="126"/>
      <c r="R18" s="28"/>
      <c r="S18" s="29"/>
      <c r="T18" s="28"/>
    </row>
    <row r="19" spans="1:20" ht="23.25" customHeight="1">
      <c r="A19" s="27" t="s">
        <v>77</v>
      </c>
      <c r="B19" s="27" t="s">
        <v>82</v>
      </c>
      <c r="C19" s="27"/>
      <c r="D19" s="27"/>
      <c r="E19" s="27" t="s">
        <v>83</v>
      </c>
      <c r="F19" s="126">
        <v>16.92</v>
      </c>
      <c r="G19" s="126"/>
      <c r="H19" s="126">
        <v>16.92</v>
      </c>
      <c r="I19" s="126"/>
      <c r="J19" s="28"/>
      <c r="K19" s="29"/>
      <c r="L19" s="126"/>
      <c r="M19" s="28"/>
      <c r="N19" s="29"/>
      <c r="O19" s="126"/>
      <c r="P19" s="126"/>
      <c r="Q19" s="126"/>
      <c r="R19" s="28"/>
      <c r="S19" s="29"/>
      <c r="T19" s="28"/>
    </row>
    <row r="20" spans="1:20" ht="23.25" customHeight="1">
      <c r="A20" s="27" t="s">
        <v>77</v>
      </c>
      <c r="B20" s="27" t="s">
        <v>82</v>
      </c>
      <c r="C20" s="27" t="s">
        <v>84</v>
      </c>
      <c r="D20" s="27"/>
      <c r="E20" s="27" t="s">
        <v>85</v>
      </c>
      <c r="F20" s="126">
        <v>16.92</v>
      </c>
      <c r="G20" s="126"/>
      <c r="H20" s="126">
        <v>16.92</v>
      </c>
      <c r="I20" s="126"/>
      <c r="J20" s="28"/>
      <c r="K20" s="29"/>
      <c r="L20" s="126"/>
      <c r="M20" s="28"/>
      <c r="N20" s="29"/>
      <c r="O20" s="126"/>
      <c r="P20" s="126"/>
      <c r="Q20" s="126"/>
      <c r="R20" s="28"/>
      <c r="S20" s="29"/>
      <c r="T20" s="28"/>
    </row>
    <row r="21" spans="1:20" ht="23.25" customHeight="1">
      <c r="A21" s="27" t="s">
        <v>86</v>
      </c>
      <c r="B21" s="27"/>
      <c r="C21" s="27"/>
      <c r="D21" s="27"/>
      <c r="E21" s="27" t="s">
        <v>87</v>
      </c>
      <c r="F21" s="126">
        <v>45.45</v>
      </c>
      <c r="G21" s="126"/>
      <c r="H21" s="126">
        <v>45.45</v>
      </c>
      <c r="I21" s="126"/>
      <c r="J21" s="28"/>
      <c r="K21" s="29"/>
      <c r="L21" s="126"/>
      <c r="M21" s="28"/>
      <c r="N21" s="29"/>
      <c r="O21" s="126"/>
      <c r="P21" s="126"/>
      <c r="Q21" s="126"/>
      <c r="R21" s="28"/>
      <c r="S21" s="29"/>
      <c r="T21" s="28"/>
    </row>
    <row r="22" spans="1:20" ht="23.25" customHeight="1">
      <c r="A22" s="27" t="s">
        <v>86</v>
      </c>
      <c r="B22" s="27" t="s">
        <v>88</v>
      </c>
      <c r="C22" s="27"/>
      <c r="D22" s="27"/>
      <c r="E22" s="27" t="s">
        <v>89</v>
      </c>
      <c r="F22" s="126">
        <v>31.94</v>
      </c>
      <c r="G22" s="126"/>
      <c r="H22" s="126">
        <v>31.94</v>
      </c>
      <c r="I22" s="126"/>
      <c r="J22" s="28"/>
      <c r="K22" s="29"/>
      <c r="L22" s="126"/>
      <c r="M22" s="28"/>
      <c r="N22" s="29"/>
      <c r="O22" s="126"/>
      <c r="P22" s="126"/>
      <c r="Q22" s="126"/>
      <c r="R22" s="28"/>
      <c r="S22" s="29"/>
      <c r="T22" s="28"/>
    </row>
    <row r="23" spans="1:20" ht="23.25" customHeight="1">
      <c r="A23" s="27" t="s">
        <v>86</v>
      </c>
      <c r="B23" s="27" t="s">
        <v>88</v>
      </c>
      <c r="C23" s="27" t="s">
        <v>90</v>
      </c>
      <c r="D23" s="27"/>
      <c r="E23" s="27" t="s">
        <v>91</v>
      </c>
      <c r="F23" s="126">
        <v>31.94</v>
      </c>
      <c r="G23" s="126"/>
      <c r="H23" s="126">
        <v>31.94</v>
      </c>
      <c r="I23" s="126"/>
      <c r="J23" s="28"/>
      <c r="K23" s="29"/>
      <c r="L23" s="126"/>
      <c r="M23" s="28"/>
      <c r="N23" s="29"/>
      <c r="O23" s="126"/>
      <c r="P23" s="126"/>
      <c r="Q23" s="126"/>
      <c r="R23" s="28"/>
      <c r="S23" s="29"/>
      <c r="T23" s="28"/>
    </row>
    <row r="24" spans="1:20" ht="23.25" customHeight="1">
      <c r="A24" s="27" t="s">
        <v>86</v>
      </c>
      <c r="B24" s="27" t="s">
        <v>92</v>
      </c>
      <c r="C24" s="27"/>
      <c r="D24" s="27"/>
      <c r="E24" s="27" t="s">
        <v>93</v>
      </c>
      <c r="F24" s="126">
        <v>13.51</v>
      </c>
      <c r="G24" s="126"/>
      <c r="H24" s="126">
        <v>13.51</v>
      </c>
      <c r="I24" s="126"/>
      <c r="J24" s="28"/>
      <c r="K24" s="29"/>
      <c r="L24" s="126"/>
      <c r="M24" s="28"/>
      <c r="N24" s="29"/>
      <c r="O24" s="126"/>
      <c r="P24" s="126"/>
      <c r="Q24" s="126"/>
      <c r="R24" s="28"/>
      <c r="S24" s="29"/>
      <c r="T24" s="28"/>
    </row>
    <row r="25" spans="1:20" ht="23.25" customHeight="1">
      <c r="A25" s="27" t="s">
        <v>86</v>
      </c>
      <c r="B25" s="27" t="s">
        <v>92</v>
      </c>
      <c r="C25" s="27" t="s">
        <v>69</v>
      </c>
      <c r="D25" s="27"/>
      <c r="E25" s="27" t="s">
        <v>94</v>
      </c>
      <c r="F25" s="126">
        <v>12.66</v>
      </c>
      <c r="G25" s="126"/>
      <c r="H25" s="126">
        <v>12.66</v>
      </c>
      <c r="I25" s="126"/>
      <c r="J25" s="28"/>
      <c r="K25" s="29"/>
      <c r="L25" s="126"/>
      <c r="M25" s="28"/>
      <c r="N25" s="29"/>
      <c r="O25" s="126"/>
      <c r="P25" s="126"/>
      <c r="Q25" s="126"/>
      <c r="R25" s="28"/>
      <c r="S25" s="29"/>
      <c r="T25" s="28"/>
    </row>
    <row r="26" spans="1:20" ht="23.25" customHeight="1">
      <c r="A26" s="27" t="s">
        <v>86</v>
      </c>
      <c r="B26" s="27" t="s">
        <v>92</v>
      </c>
      <c r="C26" s="27" t="s">
        <v>84</v>
      </c>
      <c r="D26" s="27"/>
      <c r="E26" s="27" t="s">
        <v>95</v>
      </c>
      <c r="F26" s="126">
        <v>0.85</v>
      </c>
      <c r="G26" s="126"/>
      <c r="H26" s="126">
        <v>0.85</v>
      </c>
      <c r="I26" s="126"/>
      <c r="J26" s="28"/>
      <c r="K26" s="29"/>
      <c r="L26" s="126"/>
      <c r="M26" s="28"/>
      <c r="N26" s="29"/>
      <c r="O26" s="126"/>
      <c r="P26" s="126"/>
      <c r="Q26" s="126"/>
      <c r="R26" s="28"/>
      <c r="S26" s="29"/>
      <c r="T26" s="28"/>
    </row>
    <row r="27" spans="1:20" ht="23.25" customHeight="1">
      <c r="A27" s="27" t="s">
        <v>96</v>
      </c>
      <c r="B27" s="27"/>
      <c r="C27" s="27"/>
      <c r="D27" s="27"/>
      <c r="E27" s="27" t="s">
        <v>97</v>
      </c>
      <c r="F27" s="126">
        <v>122.68</v>
      </c>
      <c r="G27" s="126"/>
      <c r="H27" s="126">
        <v>122.68</v>
      </c>
      <c r="I27" s="126"/>
      <c r="J27" s="28"/>
      <c r="K27" s="29"/>
      <c r="L27" s="126"/>
      <c r="M27" s="28"/>
      <c r="N27" s="29"/>
      <c r="O27" s="126"/>
      <c r="P27" s="126"/>
      <c r="Q27" s="126"/>
      <c r="R27" s="28"/>
      <c r="S27" s="29"/>
      <c r="T27" s="28"/>
    </row>
    <row r="28" spans="1:20" ht="23.25" customHeight="1">
      <c r="A28" s="27" t="s">
        <v>96</v>
      </c>
      <c r="B28" s="27" t="s">
        <v>88</v>
      </c>
      <c r="C28" s="27"/>
      <c r="D28" s="27"/>
      <c r="E28" s="27" t="s">
        <v>98</v>
      </c>
      <c r="F28" s="126">
        <v>122.68</v>
      </c>
      <c r="G28" s="126"/>
      <c r="H28" s="126">
        <v>122.68</v>
      </c>
      <c r="I28" s="126"/>
      <c r="J28" s="28"/>
      <c r="K28" s="29"/>
      <c r="L28" s="126"/>
      <c r="M28" s="28"/>
      <c r="N28" s="29"/>
      <c r="O28" s="126"/>
      <c r="P28" s="126"/>
      <c r="Q28" s="126"/>
      <c r="R28" s="28"/>
      <c r="S28" s="29"/>
      <c r="T28" s="28"/>
    </row>
    <row r="29" spans="1:20" ht="23.25" customHeight="1">
      <c r="A29" s="27" t="s">
        <v>96</v>
      </c>
      <c r="B29" s="27" t="s">
        <v>88</v>
      </c>
      <c r="C29" s="27" t="s">
        <v>79</v>
      </c>
      <c r="D29" s="27"/>
      <c r="E29" s="27" t="s">
        <v>99</v>
      </c>
      <c r="F29" s="126">
        <v>122.68</v>
      </c>
      <c r="G29" s="126"/>
      <c r="H29" s="126">
        <v>122.68</v>
      </c>
      <c r="I29" s="126"/>
      <c r="J29" s="28"/>
      <c r="K29" s="29"/>
      <c r="L29" s="126"/>
      <c r="M29" s="28"/>
      <c r="N29" s="29"/>
      <c r="O29" s="126"/>
      <c r="P29" s="126"/>
      <c r="Q29" s="126"/>
      <c r="R29" s="28"/>
      <c r="S29" s="29"/>
      <c r="T29" s="28"/>
    </row>
    <row r="30" spans="1:20" ht="23.25" customHeight="1">
      <c r="A30" s="27" t="s">
        <v>100</v>
      </c>
      <c r="B30" s="27"/>
      <c r="C30" s="27"/>
      <c r="D30" s="27"/>
      <c r="E30" s="27" t="s">
        <v>101</v>
      </c>
      <c r="F30" s="126">
        <v>17.51</v>
      </c>
      <c r="G30" s="126"/>
      <c r="H30" s="126">
        <v>17.51</v>
      </c>
      <c r="I30" s="126"/>
      <c r="J30" s="28"/>
      <c r="K30" s="29"/>
      <c r="L30" s="126"/>
      <c r="M30" s="28"/>
      <c r="N30" s="29"/>
      <c r="O30" s="126"/>
      <c r="P30" s="126"/>
      <c r="Q30" s="126"/>
      <c r="R30" s="28"/>
      <c r="S30" s="29"/>
      <c r="T30" s="28"/>
    </row>
    <row r="31" spans="1:20" ht="23.25" customHeight="1">
      <c r="A31" s="27" t="s">
        <v>100</v>
      </c>
      <c r="B31" s="27" t="s">
        <v>84</v>
      </c>
      <c r="C31" s="27"/>
      <c r="D31" s="27"/>
      <c r="E31" s="27" t="s">
        <v>102</v>
      </c>
      <c r="F31" s="126">
        <v>17.51</v>
      </c>
      <c r="G31" s="126"/>
      <c r="H31" s="126">
        <v>17.51</v>
      </c>
      <c r="I31" s="126"/>
      <c r="J31" s="28"/>
      <c r="K31" s="29"/>
      <c r="L31" s="126"/>
      <c r="M31" s="28"/>
      <c r="N31" s="29"/>
      <c r="O31" s="126"/>
      <c r="P31" s="126"/>
      <c r="Q31" s="126"/>
      <c r="R31" s="28"/>
      <c r="S31" s="29"/>
      <c r="T31" s="28"/>
    </row>
    <row r="32" spans="1:20" ht="23.25" customHeight="1">
      <c r="A32" s="27" t="s">
        <v>100</v>
      </c>
      <c r="B32" s="27" t="s">
        <v>84</v>
      </c>
      <c r="C32" s="27" t="s">
        <v>69</v>
      </c>
      <c r="D32" s="27"/>
      <c r="E32" s="27" t="s">
        <v>103</v>
      </c>
      <c r="F32" s="126">
        <v>17.51</v>
      </c>
      <c r="G32" s="126"/>
      <c r="H32" s="126">
        <v>17.51</v>
      </c>
      <c r="I32" s="126"/>
      <c r="J32" s="28"/>
      <c r="K32" s="29"/>
      <c r="L32" s="126"/>
      <c r="M32" s="28"/>
      <c r="N32" s="29"/>
      <c r="O32" s="126"/>
      <c r="P32" s="126"/>
      <c r="Q32" s="126"/>
      <c r="R32" s="28"/>
      <c r="S32" s="29"/>
      <c r="T32" s="28"/>
    </row>
    <row r="33" spans="1:20" ht="23.25" customHeight="1">
      <c r="A33" s="27"/>
      <c r="B33" s="27"/>
      <c r="C33" s="27"/>
      <c r="D33" s="27"/>
      <c r="E33" s="27"/>
      <c r="F33" s="126"/>
      <c r="G33" s="126"/>
      <c r="H33" s="126"/>
      <c r="I33" s="126"/>
      <c r="J33" s="28"/>
      <c r="K33" s="29"/>
      <c r="L33" s="126"/>
      <c r="M33" s="28"/>
      <c r="N33" s="29"/>
      <c r="O33" s="126"/>
      <c r="P33" s="126"/>
      <c r="Q33" s="126"/>
      <c r="R33" s="28"/>
      <c r="S33" s="29"/>
      <c r="T33" s="28"/>
    </row>
    <row r="34" spans="1:20" ht="23.25" customHeight="1">
      <c r="A34" s="27"/>
      <c r="B34" s="27"/>
      <c r="C34" s="27"/>
      <c r="D34" s="27"/>
      <c r="E34" s="27"/>
      <c r="F34" s="126"/>
      <c r="G34" s="126"/>
      <c r="H34" s="126"/>
      <c r="I34" s="126"/>
      <c r="J34" s="28"/>
      <c r="K34" s="29"/>
      <c r="L34" s="126"/>
      <c r="M34" s="28"/>
      <c r="N34" s="29"/>
      <c r="O34" s="126"/>
      <c r="P34" s="126"/>
      <c r="Q34" s="126"/>
      <c r="R34" s="28"/>
      <c r="S34" s="29"/>
      <c r="T34" s="28"/>
    </row>
    <row r="35" spans="1:20" ht="23.25" customHeight="1">
      <c r="A35" s="27"/>
      <c r="B35" s="27"/>
      <c r="C35" s="27"/>
      <c r="D35" s="27"/>
      <c r="E35" s="27"/>
      <c r="F35" s="126"/>
      <c r="G35" s="126"/>
      <c r="H35" s="126"/>
      <c r="I35" s="126"/>
      <c r="J35" s="28"/>
      <c r="K35" s="29"/>
      <c r="L35" s="126"/>
      <c r="M35" s="28"/>
      <c r="N35" s="29"/>
      <c r="O35" s="126"/>
      <c r="P35" s="126"/>
      <c r="Q35" s="126"/>
      <c r="R35" s="28"/>
      <c r="S35" s="29"/>
      <c r="T35" s="28"/>
    </row>
    <row r="36" spans="1:20" ht="23.25" customHeight="1">
      <c r="A36" s="27"/>
      <c r="B36" s="27"/>
      <c r="C36" s="27"/>
      <c r="D36" s="27"/>
      <c r="E36" s="27"/>
      <c r="F36" s="126"/>
      <c r="G36" s="126"/>
      <c r="H36" s="126"/>
      <c r="I36" s="126"/>
      <c r="J36" s="28"/>
      <c r="K36" s="29"/>
      <c r="L36" s="126"/>
      <c r="M36" s="28"/>
      <c r="N36" s="29"/>
      <c r="O36" s="126"/>
      <c r="P36" s="126"/>
      <c r="Q36" s="126"/>
      <c r="R36" s="28"/>
      <c r="S36" s="29"/>
      <c r="T36" s="28"/>
    </row>
    <row r="37" spans="1:20" ht="23.25" customHeight="1">
      <c r="A37" s="27"/>
      <c r="B37" s="27"/>
      <c r="C37" s="27"/>
      <c r="D37" s="27"/>
      <c r="E37" s="27"/>
      <c r="F37" s="126"/>
      <c r="G37" s="126"/>
      <c r="H37" s="126"/>
      <c r="I37" s="126"/>
      <c r="J37" s="28"/>
      <c r="K37" s="29"/>
      <c r="L37" s="126"/>
      <c r="M37" s="28"/>
      <c r="N37" s="29"/>
      <c r="O37" s="126"/>
      <c r="P37" s="126"/>
      <c r="Q37" s="126"/>
      <c r="R37" s="28"/>
      <c r="S37" s="29"/>
      <c r="T37" s="28"/>
    </row>
    <row r="38" spans="1:20" ht="23.25" customHeight="1">
      <c r="A38" s="27"/>
      <c r="B38" s="27"/>
      <c r="C38" s="27"/>
      <c r="D38" s="27"/>
      <c r="E38" s="27"/>
      <c r="F38" s="126"/>
      <c r="G38" s="126"/>
      <c r="H38" s="126"/>
      <c r="I38" s="126"/>
      <c r="J38" s="28"/>
      <c r="K38" s="29"/>
      <c r="L38" s="126"/>
      <c r="M38" s="28"/>
      <c r="N38" s="29"/>
      <c r="O38" s="126"/>
      <c r="P38" s="126"/>
      <c r="Q38" s="126"/>
      <c r="R38" s="28"/>
      <c r="S38" s="29"/>
      <c r="T38" s="28"/>
    </row>
    <row r="39" spans="1:20" ht="23.25" customHeight="1">
      <c r="A39" s="27"/>
      <c r="B39" s="27"/>
      <c r="C39" s="27"/>
      <c r="D39" s="27"/>
      <c r="E39" s="27"/>
      <c r="F39" s="126"/>
      <c r="G39" s="126"/>
      <c r="H39" s="126"/>
      <c r="I39" s="126"/>
      <c r="J39" s="28"/>
      <c r="K39" s="29"/>
      <c r="L39" s="126"/>
      <c r="M39" s="28"/>
      <c r="N39" s="29"/>
      <c r="O39" s="126"/>
      <c r="P39" s="126"/>
      <c r="Q39" s="126"/>
      <c r="R39" s="28"/>
      <c r="S39" s="29"/>
      <c r="T39" s="28"/>
    </row>
    <row r="40" spans="1:20" ht="23.25" customHeight="1">
      <c r="A40" s="27"/>
      <c r="B40" s="27"/>
      <c r="C40" s="27"/>
      <c r="D40" s="27"/>
      <c r="E40" s="27"/>
      <c r="F40" s="126"/>
      <c r="G40" s="126"/>
      <c r="H40" s="126"/>
      <c r="I40" s="126"/>
      <c r="J40" s="28"/>
      <c r="K40" s="29"/>
      <c r="L40" s="126"/>
      <c r="M40" s="28"/>
      <c r="N40" s="29"/>
      <c r="O40" s="126"/>
      <c r="P40" s="126"/>
      <c r="Q40" s="126"/>
      <c r="R40" s="28"/>
      <c r="S40" s="29"/>
      <c r="T40" s="28"/>
    </row>
    <row r="41" spans="1:20" ht="23.25" customHeight="1">
      <c r="A41" s="27"/>
      <c r="B41" s="27"/>
      <c r="C41" s="27"/>
      <c r="D41" s="27"/>
      <c r="E41" s="27"/>
      <c r="F41" s="126"/>
      <c r="G41" s="126"/>
      <c r="H41" s="126"/>
      <c r="I41" s="126"/>
      <c r="J41" s="28"/>
      <c r="K41" s="29"/>
      <c r="L41" s="126"/>
      <c r="M41" s="28"/>
      <c r="N41" s="29"/>
      <c r="O41" s="126"/>
      <c r="P41" s="126"/>
      <c r="Q41" s="126"/>
      <c r="R41" s="28"/>
      <c r="S41" s="29"/>
      <c r="T41" s="28"/>
    </row>
    <row r="42" spans="1:20" ht="23.25" customHeight="1">
      <c r="A42" s="27"/>
      <c r="B42" s="27"/>
      <c r="C42" s="27"/>
      <c r="D42" s="27"/>
      <c r="E42" s="27"/>
      <c r="F42" s="126"/>
      <c r="G42" s="126"/>
      <c r="H42" s="126"/>
      <c r="I42" s="126"/>
      <c r="J42" s="28"/>
      <c r="K42" s="29"/>
      <c r="L42" s="126"/>
      <c r="M42" s="28"/>
      <c r="N42" s="29"/>
      <c r="O42" s="126"/>
      <c r="P42" s="126"/>
      <c r="Q42" s="126"/>
      <c r="R42" s="28"/>
      <c r="S42" s="29"/>
      <c r="T42" s="28"/>
    </row>
    <row r="43" spans="1:20" ht="23.25" customHeight="1">
      <c r="A43" s="27"/>
      <c r="B43" s="27"/>
      <c r="C43" s="27"/>
      <c r="D43" s="27"/>
      <c r="E43" s="27"/>
      <c r="F43" s="126"/>
      <c r="G43" s="126"/>
      <c r="H43" s="126"/>
      <c r="I43" s="126"/>
      <c r="J43" s="28"/>
      <c r="K43" s="29"/>
      <c r="L43" s="126"/>
      <c r="M43" s="28"/>
      <c r="N43" s="29"/>
      <c r="O43" s="126"/>
      <c r="P43" s="126"/>
      <c r="Q43" s="126"/>
      <c r="R43" s="28"/>
      <c r="S43" s="29"/>
      <c r="T43" s="28"/>
    </row>
    <row r="44" spans="1:20" ht="23.25" customHeight="1">
      <c r="A44" s="27"/>
      <c r="B44" s="27"/>
      <c r="C44" s="27"/>
      <c r="D44" s="27"/>
      <c r="E44" s="27"/>
      <c r="F44" s="126"/>
      <c r="G44" s="126"/>
      <c r="H44" s="126"/>
      <c r="I44" s="126"/>
      <c r="J44" s="28"/>
      <c r="K44" s="29"/>
      <c r="L44" s="126"/>
      <c r="M44" s="28"/>
      <c r="N44" s="29"/>
      <c r="O44" s="126"/>
      <c r="P44" s="126"/>
      <c r="Q44" s="126"/>
      <c r="R44" s="28"/>
      <c r="S44" s="29"/>
      <c r="T44" s="28"/>
    </row>
    <row r="45" spans="1:20" ht="23.25" customHeight="1">
      <c r="A45" s="27"/>
      <c r="B45" s="27"/>
      <c r="C45" s="27"/>
      <c r="D45" s="27"/>
      <c r="E45" s="27"/>
      <c r="F45" s="126"/>
      <c r="G45" s="126"/>
      <c r="H45" s="126"/>
      <c r="I45" s="126"/>
      <c r="J45" s="28"/>
      <c r="K45" s="29"/>
      <c r="L45" s="126"/>
      <c r="M45" s="28"/>
      <c r="N45" s="29"/>
      <c r="O45" s="126"/>
      <c r="P45" s="126"/>
      <c r="Q45" s="126"/>
      <c r="R45" s="28"/>
      <c r="S45" s="29"/>
      <c r="T45" s="28"/>
    </row>
    <row r="46" spans="1:20" ht="23.25" customHeight="1">
      <c r="A46" s="27"/>
      <c r="B46" s="27"/>
      <c r="C46" s="27"/>
      <c r="D46" s="27"/>
      <c r="E46" s="27"/>
      <c r="F46" s="126"/>
      <c r="G46" s="126"/>
      <c r="H46" s="126"/>
      <c r="I46" s="126"/>
      <c r="J46" s="28"/>
      <c r="K46" s="29"/>
      <c r="L46" s="126"/>
      <c r="M46" s="28"/>
      <c r="N46" s="29"/>
      <c r="O46" s="126"/>
      <c r="P46" s="126"/>
      <c r="Q46" s="126"/>
      <c r="R46" s="28"/>
      <c r="S46" s="29"/>
      <c r="T46" s="28"/>
    </row>
    <row r="47" spans="2:3" ht="12.75" customHeight="1">
      <c r="B47" s="128"/>
      <c r="C47" s="128"/>
    </row>
    <row r="48" spans="2:3" ht="12.75" customHeight="1">
      <c r="B48" s="128"/>
      <c r="C48" s="128"/>
    </row>
    <row r="49" spans="2:3" ht="12.75" customHeight="1">
      <c r="B49" s="128"/>
      <c r="C49" s="128"/>
    </row>
    <row r="50" spans="2:3" ht="12.75" customHeight="1">
      <c r="B50" s="128"/>
      <c r="C50" s="128"/>
    </row>
    <row r="51" spans="2:3" ht="12.75" customHeight="1">
      <c r="B51" s="128"/>
      <c r="C51" s="128"/>
    </row>
    <row r="52" spans="2:3" ht="12.75" customHeight="1">
      <c r="B52" s="128"/>
      <c r="C52" s="128"/>
    </row>
    <row r="53" spans="2:3" ht="12.75" customHeight="1">
      <c r="B53" s="128"/>
      <c r="C53" s="128"/>
    </row>
    <row r="54" spans="2:3" ht="12.75" customHeight="1">
      <c r="B54" s="128"/>
      <c r="C54" s="128"/>
    </row>
    <row r="55" spans="2:3" ht="12.75" customHeight="1">
      <c r="B55" s="128"/>
      <c r="C55" s="128"/>
    </row>
    <row r="56" spans="2:3" ht="12.75" customHeight="1">
      <c r="B56" s="128"/>
      <c r="C56" s="128"/>
    </row>
    <row r="57" spans="2:3" ht="12.75" customHeight="1">
      <c r="B57" s="128"/>
      <c r="C57" s="1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13">
      <selection activeCell="F30" sqref="F30"/>
    </sheetView>
  </sheetViews>
  <sheetFormatPr defaultColWidth="6.875" defaultRowHeight="12.75" customHeight="1"/>
  <cols>
    <col min="1" max="3" width="4.75390625" style="82" customWidth="1"/>
    <col min="4" max="4" width="9.125" style="82" customWidth="1"/>
    <col min="5" max="5" width="40.25390625" style="82" customWidth="1"/>
    <col min="6" max="6" width="13.50390625" style="82" customWidth="1"/>
    <col min="7" max="10" width="12.75390625" style="82" customWidth="1"/>
    <col min="11" max="12" width="8.00390625" style="82" customWidth="1"/>
    <col min="13" max="16384" width="6.875" style="82" customWidth="1"/>
  </cols>
  <sheetData>
    <row r="1" spans="1:4" ht="24" customHeight="1">
      <c r="A1" s="190" t="s">
        <v>104</v>
      </c>
      <c r="B1" s="190"/>
      <c r="C1" s="190"/>
      <c r="D1" s="190"/>
    </row>
    <row r="2" spans="1:10" ht="19.5" customHeight="1">
      <c r="A2" s="42"/>
      <c r="B2" s="191"/>
      <c r="C2" s="191"/>
      <c r="D2" s="191"/>
      <c r="E2" s="191"/>
      <c r="F2" s="191"/>
      <c r="G2" s="191"/>
      <c r="H2" s="191"/>
      <c r="I2" s="191"/>
      <c r="J2" s="198"/>
    </row>
    <row r="3" spans="1:10" ht="19.5" customHeight="1">
      <c r="A3" s="6" t="s">
        <v>105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66"/>
      <c r="B4" s="166"/>
      <c r="C4" s="166"/>
      <c r="D4" s="166"/>
      <c r="E4" s="166"/>
      <c r="F4" s="192"/>
      <c r="G4" s="192"/>
      <c r="H4" s="192"/>
      <c r="I4" s="192"/>
      <c r="J4" s="9" t="s">
        <v>5</v>
      </c>
      <c r="K4" s="34"/>
      <c r="L4" s="34"/>
    </row>
    <row r="5" spans="1:12" ht="19.5" customHeight="1">
      <c r="A5" s="167" t="s">
        <v>39</v>
      </c>
      <c r="B5" s="167"/>
      <c r="C5" s="167"/>
      <c r="D5" s="167"/>
      <c r="E5" s="167"/>
      <c r="F5" s="193" t="s">
        <v>40</v>
      </c>
      <c r="G5" s="193" t="s">
        <v>106</v>
      </c>
      <c r="H5" s="194" t="s">
        <v>107</v>
      </c>
      <c r="I5" s="194" t="s">
        <v>108</v>
      </c>
      <c r="J5" s="194" t="s">
        <v>109</v>
      </c>
      <c r="K5" s="34"/>
      <c r="L5" s="34"/>
    </row>
    <row r="6" spans="1:12" ht="19.5" customHeight="1">
      <c r="A6" s="167" t="s">
        <v>50</v>
      </c>
      <c r="B6" s="167"/>
      <c r="C6" s="167"/>
      <c r="D6" s="194" t="s">
        <v>51</v>
      </c>
      <c r="E6" s="194" t="s">
        <v>110</v>
      </c>
      <c r="F6" s="193"/>
      <c r="G6" s="193"/>
      <c r="H6" s="194"/>
      <c r="I6" s="194"/>
      <c r="J6" s="194"/>
      <c r="K6" s="34"/>
      <c r="L6" s="34"/>
    </row>
    <row r="7" spans="1:12" ht="20.25" customHeight="1">
      <c r="A7" s="195" t="s">
        <v>60</v>
      </c>
      <c r="B7" s="195" t="s">
        <v>61</v>
      </c>
      <c r="C7" s="168" t="s">
        <v>62</v>
      </c>
      <c r="D7" s="194"/>
      <c r="E7" s="194"/>
      <c r="F7" s="193"/>
      <c r="G7" s="193"/>
      <c r="H7" s="194"/>
      <c r="I7" s="194"/>
      <c r="J7" s="194"/>
      <c r="K7" s="34"/>
      <c r="L7" s="34"/>
    </row>
    <row r="8" spans="1:10" ht="20.25" customHeight="1">
      <c r="A8" s="87" t="s">
        <v>65</v>
      </c>
      <c r="B8" s="196" t="s">
        <v>67</v>
      </c>
      <c r="C8" s="196" t="s">
        <v>69</v>
      </c>
      <c r="D8" s="27" t="s">
        <v>63</v>
      </c>
      <c r="E8" s="122" t="s">
        <v>64</v>
      </c>
      <c r="F8" s="87">
        <v>465.97</v>
      </c>
      <c r="G8" s="197">
        <v>352.13</v>
      </c>
      <c r="H8" s="197">
        <v>113.84</v>
      </c>
      <c r="I8" s="197"/>
      <c r="J8" s="197"/>
    </row>
    <row r="9" spans="1:10" ht="20.25" customHeight="1">
      <c r="A9" s="27" t="s">
        <v>65</v>
      </c>
      <c r="B9" s="27"/>
      <c r="C9" s="27"/>
      <c r="D9" s="27"/>
      <c r="E9" s="122" t="s">
        <v>66</v>
      </c>
      <c r="F9" s="126">
        <v>234.23</v>
      </c>
      <c r="G9" s="126">
        <v>173.39</v>
      </c>
      <c r="H9" s="197">
        <v>60.84</v>
      </c>
      <c r="I9" s="197"/>
      <c r="J9" s="197"/>
    </row>
    <row r="10" spans="1:10" ht="20.25" customHeight="1">
      <c r="A10" s="27" t="s">
        <v>65</v>
      </c>
      <c r="B10" s="27" t="s">
        <v>67</v>
      </c>
      <c r="C10" s="27"/>
      <c r="D10" s="27"/>
      <c r="E10" s="27" t="s">
        <v>68</v>
      </c>
      <c r="F10" s="126">
        <v>208.25</v>
      </c>
      <c r="G10" s="126">
        <v>147.41</v>
      </c>
      <c r="H10" s="197">
        <v>60.84</v>
      </c>
      <c r="I10" s="197"/>
      <c r="J10" s="197"/>
    </row>
    <row r="11" spans="1:10" ht="20.25" customHeight="1">
      <c r="A11" s="27" t="s">
        <v>65</v>
      </c>
      <c r="B11" s="27" t="s">
        <v>67</v>
      </c>
      <c r="C11" s="27" t="s">
        <v>69</v>
      </c>
      <c r="D11" s="27"/>
      <c r="E11" s="27" t="s">
        <v>70</v>
      </c>
      <c r="F11" s="126">
        <v>132.43</v>
      </c>
      <c r="G11" s="126">
        <v>132.43</v>
      </c>
      <c r="H11" s="197"/>
      <c r="I11" s="197"/>
      <c r="J11" s="197"/>
    </row>
    <row r="12" spans="1:10" ht="20.25" customHeight="1">
      <c r="A12" s="27" t="s">
        <v>65</v>
      </c>
      <c r="B12" s="27" t="s">
        <v>67</v>
      </c>
      <c r="C12" s="27" t="s">
        <v>71</v>
      </c>
      <c r="D12" s="27"/>
      <c r="E12" s="27" t="s">
        <v>72</v>
      </c>
      <c r="F12" s="126">
        <v>14.98</v>
      </c>
      <c r="G12" s="126">
        <v>14.98</v>
      </c>
      <c r="H12" s="197"/>
      <c r="I12" s="197"/>
      <c r="J12" s="197"/>
    </row>
    <row r="13" spans="1:10" ht="20.25" customHeight="1">
      <c r="A13" s="27" t="s">
        <v>65</v>
      </c>
      <c r="B13" s="27" t="s">
        <v>67</v>
      </c>
      <c r="C13" s="27" t="s">
        <v>73</v>
      </c>
      <c r="D13" s="27"/>
      <c r="E13" s="27" t="s">
        <v>74</v>
      </c>
      <c r="F13" s="126">
        <v>60.84</v>
      </c>
      <c r="G13" s="126"/>
      <c r="H13" s="197">
        <v>60.84</v>
      </c>
      <c r="I13" s="197"/>
      <c r="J13" s="197"/>
    </row>
    <row r="14" spans="1:10" ht="20.25" customHeight="1">
      <c r="A14" s="27" t="s">
        <v>65</v>
      </c>
      <c r="B14" s="27" t="s">
        <v>75</v>
      </c>
      <c r="C14" s="27"/>
      <c r="D14" s="27"/>
      <c r="E14" s="27" t="s">
        <v>76</v>
      </c>
      <c r="F14" s="126">
        <v>25.98</v>
      </c>
      <c r="G14" s="126">
        <v>25.98</v>
      </c>
      <c r="H14" s="197"/>
      <c r="I14" s="197"/>
      <c r="J14" s="197"/>
    </row>
    <row r="15" spans="1:10" ht="20.25" customHeight="1">
      <c r="A15" s="27" t="s">
        <v>65</v>
      </c>
      <c r="B15" s="27" t="s">
        <v>75</v>
      </c>
      <c r="C15" s="27" t="s">
        <v>69</v>
      </c>
      <c r="D15" s="27" t="s">
        <v>33</v>
      </c>
      <c r="E15" s="27" t="s">
        <v>70</v>
      </c>
      <c r="F15" s="126">
        <v>25.98</v>
      </c>
      <c r="G15" s="126">
        <v>25.98</v>
      </c>
      <c r="H15" s="197"/>
      <c r="I15" s="197"/>
      <c r="J15" s="197"/>
    </row>
    <row r="16" spans="1:10" ht="20.25" customHeight="1">
      <c r="A16" s="27" t="s">
        <v>77</v>
      </c>
      <c r="B16" s="27"/>
      <c r="C16" s="27"/>
      <c r="D16" s="27"/>
      <c r="E16" s="27" t="s">
        <v>78</v>
      </c>
      <c r="F16" s="126">
        <v>46.1</v>
      </c>
      <c r="G16" s="126">
        <v>46.1</v>
      </c>
      <c r="H16" s="197"/>
      <c r="I16" s="197"/>
      <c r="J16" s="197"/>
    </row>
    <row r="17" spans="1:10" ht="20.25" customHeight="1">
      <c r="A17" s="27" t="s">
        <v>77</v>
      </c>
      <c r="B17" s="27" t="s">
        <v>79</v>
      </c>
      <c r="C17" s="27"/>
      <c r="D17" s="27"/>
      <c r="E17" s="27" t="s">
        <v>80</v>
      </c>
      <c r="F17" s="126">
        <v>29.18</v>
      </c>
      <c r="G17" s="126">
        <v>29.18</v>
      </c>
      <c r="H17" s="197"/>
      <c r="I17" s="197"/>
      <c r="J17" s="197"/>
    </row>
    <row r="18" spans="1:10" ht="20.25" customHeight="1">
      <c r="A18" s="27" t="s">
        <v>77</v>
      </c>
      <c r="B18" s="27" t="s">
        <v>79</v>
      </c>
      <c r="C18" s="27" t="s">
        <v>79</v>
      </c>
      <c r="D18" s="27"/>
      <c r="E18" s="27" t="s">
        <v>81</v>
      </c>
      <c r="F18" s="126">
        <v>29.18</v>
      </c>
      <c r="G18" s="126">
        <v>29.18</v>
      </c>
      <c r="H18" s="197"/>
      <c r="I18" s="197"/>
      <c r="J18" s="197"/>
    </row>
    <row r="19" spans="1:10" ht="20.25" customHeight="1">
      <c r="A19" s="27" t="s">
        <v>77</v>
      </c>
      <c r="B19" s="27" t="s">
        <v>82</v>
      </c>
      <c r="C19" s="27"/>
      <c r="D19" s="27"/>
      <c r="E19" s="27" t="s">
        <v>83</v>
      </c>
      <c r="F19" s="126">
        <v>16.92</v>
      </c>
      <c r="G19" s="126">
        <v>16.92</v>
      </c>
      <c r="H19" s="197"/>
      <c r="I19" s="197"/>
      <c r="J19" s="197"/>
    </row>
    <row r="20" spans="1:10" ht="20.25" customHeight="1">
      <c r="A20" s="27" t="s">
        <v>77</v>
      </c>
      <c r="B20" s="27" t="s">
        <v>82</v>
      </c>
      <c r="C20" s="27" t="s">
        <v>84</v>
      </c>
      <c r="D20" s="27"/>
      <c r="E20" s="27" t="s">
        <v>85</v>
      </c>
      <c r="F20" s="126">
        <v>16.92</v>
      </c>
      <c r="G20" s="126">
        <v>16.92</v>
      </c>
      <c r="H20" s="197"/>
      <c r="I20" s="197"/>
      <c r="J20" s="197"/>
    </row>
    <row r="21" spans="1:10" ht="20.25" customHeight="1">
      <c r="A21" s="27" t="s">
        <v>86</v>
      </c>
      <c r="B21" s="27"/>
      <c r="C21" s="27"/>
      <c r="D21" s="27"/>
      <c r="E21" s="27" t="s">
        <v>87</v>
      </c>
      <c r="F21" s="126">
        <v>45.45</v>
      </c>
      <c r="G21" s="126">
        <v>45.45</v>
      </c>
      <c r="H21" s="197"/>
      <c r="I21" s="197"/>
      <c r="J21" s="197"/>
    </row>
    <row r="22" spans="1:10" ht="20.25" customHeight="1">
      <c r="A22" s="27" t="s">
        <v>86</v>
      </c>
      <c r="B22" s="27" t="s">
        <v>88</v>
      </c>
      <c r="C22" s="27"/>
      <c r="D22" s="27"/>
      <c r="E22" s="27" t="s">
        <v>89</v>
      </c>
      <c r="F22" s="126" t="s">
        <v>111</v>
      </c>
      <c r="G22" s="126">
        <v>31.94</v>
      </c>
      <c r="H22" s="197"/>
      <c r="I22" s="197"/>
      <c r="J22" s="197"/>
    </row>
    <row r="23" spans="1:10" ht="20.25" customHeight="1">
      <c r="A23" s="27" t="s">
        <v>86</v>
      </c>
      <c r="B23" s="27" t="s">
        <v>88</v>
      </c>
      <c r="C23" s="27" t="s">
        <v>90</v>
      </c>
      <c r="D23" s="27"/>
      <c r="E23" s="27" t="s">
        <v>91</v>
      </c>
      <c r="F23" s="126">
        <v>31.94</v>
      </c>
      <c r="G23" s="126">
        <v>31.94</v>
      </c>
      <c r="H23" s="197"/>
      <c r="I23" s="197"/>
      <c r="J23" s="197"/>
    </row>
    <row r="24" spans="1:10" ht="20.25" customHeight="1">
      <c r="A24" s="27" t="s">
        <v>86</v>
      </c>
      <c r="B24" s="27" t="s">
        <v>92</v>
      </c>
      <c r="C24" s="27"/>
      <c r="D24" s="27"/>
      <c r="E24" s="27" t="s">
        <v>93</v>
      </c>
      <c r="F24" s="126">
        <v>13.51</v>
      </c>
      <c r="G24" s="126">
        <v>13.51</v>
      </c>
      <c r="H24" s="197"/>
      <c r="I24" s="197"/>
      <c r="J24" s="197"/>
    </row>
    <row r="25" spans="1:10" ht="20.25" customHeight="1">
      <c r="A25" s="27" t="s">
        <v>86</v>
      </c>
      <c r="B25" s="27" t="s">
        <v>92</v>
      </c>
      <c r="C25" s="27" t="s">
        <v>69</v>
      </c>
      <c r="D25" s="27"/>
      <c r="E25" s="27" t="s">
        <v>94</v>
      </c>
      <c r="F25" s="126">
        <v>12.66</v>
      </c>
      <c r="G25" s="126">
        <v>12.66</v>
      </c>
      <c r="H25" s="197"/>
      <c r="I25" s="197"/>
      <c r="J25" s="197"/>
    </row>
    <row r="26" spans="1:10" ht="20.25" customHeight="1">
      <c r="A26" s="27" t="s">
        <v>86</v>
      </c>
      <c r="B26" s="27" t="s">
        <v>92</v>
      </c>
      <c r="C26" s="27" t="s">
        <v>84</v>
      </c>
      <c r="D26" s="27"/>
      <c r="E26" s="27" t="s">
        <v>95</v>
      </c>
      <c r="F26" s="126">
        <v>0.85</v>
      </c>
      <c r="G26" s="126">
        <v>0.85</v>
      </c>
      <c r="H26" s="197"/>
      <c r="I26" s="197"/>
      <c r="J26" s="197"/>
    </row>
    <row r="27" spans="1:10" ht="20.25" customHeight="1">
      <c r="A27" s="27" t="s">
        <v>96</v>
      </c>
      <c r="B27" s="27"/>
      <c r="C27" s="27"/>
      <c r="D27" s="27"/>
      <c r="E27" s="27" t="s">
        <v>97</v>
      </c>
      <c r="F27" s="126">
        <v>122.68</v>
      </c>
      <c r="G27" s="126">
        <v>69.68</v>
      </c>
      <c r="H27" s="197">
        <v>53</v>
      </c>
      <c r="I27" s="197"/>
      <c r="J27" s="197"/>
    </row>
    <row r="28" spans="1:10" ht="20.25" customHeight="1">
      <c r="A28" s="27" t="s">
        <v>96</v>
      </c>
      <c r="B28" s="27" t="s">
        <v>88</v>
      </c>
      <c r="C28" s="27"/>
      <c r="D28" s="27"/>
      <c r="E28" s="27" t="s">
        <v>98</v>
      </c>
      <c r="F28" s="126">
        <v>122.68</v>
      </c>
      <c r="G28" s="126">
        <v>69.68</v>
      </c>
      <c r="H28" s="197">
        <v>53</v>
      </c>
      <c r="I28" s="197"/>
      <c r="J28" s="197"/>
    </row>
    <row r="29" spans="1:10" ht="20.25" customHeight="1">
      <c r="A29" s="27" t="s">
        <v>96</v>
      </c>
      <c r="B29" s="27" t="s">
        <v>88</v>
      </c>
      <c r="C29" s="27" t="s">
        <v>79</v>
      </c>
      <c r="D29" s="27"/>
      <c r="E29" s="27" t="s">
        <v>99</v>
      </c>
      <c r="F29" s="126">
        <v>122.68</v>
      </c>
      <c r="G29" s="126">
        <v>69.68</v>
      </c>
      <c r="H29" s="197">
        <v>53</v>
      </c>
      <c r="I29" s="197"/>
      <c r="J29" s="197"/>
    </row>
    <row r="30" spans="1:10" ht="20.25" customHeight="1">
      <c r="A30" s="27" t="s">
        <v>100</v>
      </c>
      <c r="B30" s="27"/>
      <c r="C30" s="27"/>
      <c r="D30" s="27"/>
      <c r="E30" s="27" t="s">
        <v>101</v>
      </c>
      <c r="F30" s="126">
        <v>17.51</v>
      </c>
      <c r="G30" s="126">
        <v>17.51</v>
      </c>
      <c r="H30" s="197"/>
      <c r="I30" s="197"/>
      <c r="J30" s="197"/>
    </row>
    <row r="31" spans="1:10" ht="20.25" customHeight="1">
      <c r="A31" s="27" t="s">
        <v>100</v>
      </c>
      <c r="B31" s="27" t="s">
        <v>84</v>
      </c>
      <c r="C31" s="27"/>
      <c r="D31" s="27"/>
      <c r="E31" s="27" t="s">
        <v>102</v>
      </c>
      <c r="F31" s="126">
        <v>17.51</v>
      </c>
      <c r="G31" s="126">
        <v>17.51</v>
      </c>
      <c r="H31" s="197"/>
      <c r="I31" s="197"/>
      <c r="J31" s="197"/>
    </row>
    <row r="32" spans="1:10" ht="20.25" customHeight="1">
      <c r="A32" s="27" t="s">
        <v>100</v>
      </c>
      <c r="B32" s="27" t="s">
        <v>84</v>
      </c>
      <c r="C32" s="27" t="s">
        <v>69</v>
      </c>
      <c r="D32" s="27"/>
      <c r="E32" s="27" t="s">
        <v>103</v>
      </c>
      <c r="F32" s="126">
        <v>17.51</v>
      </c>
      <c r="G32" s="126">
        <v>17.51</v>
      </c>
      <c r="H32" s="197"/>
      <c r="I32" s="197"/>
      <c r="J32" s="197"/>
    </row>
    <row r="33" spans="1:10" ht="20.25" customHeight="1">
      <c r="A33" s="197"/>
      <c r="B33" s="196"/>
      <c r="C33" s="196"/>
      <c r="D33" s="197"/>
      <c r="E33" s="197"/>
      <c r="F33" s="126"/>
      <c r="G33" s="126"/>
      <c r="H33" s="197"/>
      <c r="I33" s="197"/>
      <c r="J33" s="197"/>
    </row>
    <row r="34" spans="1:10" ht="20.25" customHeight="1">
      <c r="A34" s="197"/>
      <c r="B34" s="196"/>
      <c r="C34" s="196"/>
      <c r="D34" s="197"/>
      <c r="E34" s="197"/>
      <c r="F34" s="197"/>
      <c r="G34" s="197"/>
      <c r="H34" s="197"/>
      <c r="I34" s="197"/>
      <c r="J34" s="197"/>
    </row>
    <row r="35" spans="1:10" ht="20.25" customHeight="1">
      <c r="A35" s="197"/>
      <c r="B35" s="196"/>
      <c r="C35" s="196"/>
      <c r="D35" s="197"/>
      <c r="E35" s="197"/>
      <c r="F35" s="197"/>
      <c r="G35" s="197"/>
      <c r="H35" s="197"/>
      <c r="I35" s="197"/>
      <c r="J35" s="197"/>
    </row>
    <row r="36" spans="1:10" ht="20.25" customHeight="1">
      <c r="A36" s="197"/>
      <c r="B36" s="196"/>
      <c r="C36" s="196"/>
      <c r="D36" s="197"/>
      <c r="E36" s="197"/>
      <c r="F36" s="197"/>
      <c r="G36" s="197"/>
      <c r="H36" s="197"/>
      <c r="I36" s="197"/>
      <c r="J36" s="197"/>
    </row>
    <row r="37" spans="1:10" ht="20.25" customHeight="1">
      <c r="A37" s="197"/>
      <c r="B37" s="196"/>
      <c r="C37" s="196"/>
      <c r="D37" s="197"/>
      <c r="E37" s="197"/>
      <c r="F37" s="197"/>
      <c r="G37" s="197"/>
      <c r="H37" s="197"/>
      <c r="I37" s="197"/>
      <c r="J37" s="197"/>
    </row>
    <row r="38" spans="1:10" ht="20.25" customHeight="1">
      <c r="A38" s="197"/>
      <c r="B38" s="196"/>
      <c r="C38" s="196"/>
      <c r="D38" s="197"/>
      <c r="E38" s="197"/>
      <c r="F38" s="197"/>
      <c r="G38" s="197"/>
      <c r="H38" s="197"/>
      <c r="I38" s="197"/>
      <c r="J38" s="197"/>
    </row>
    <row r="39" spans="2:3" ht="12.75" customHeight="1">
      <c r="B39" s="128"/>
      <c r="C39" s="128"/>
    </row>
    <row r="40" spans="2:3" ht="12.75" customHeight="1">
      <c r="B40" s="128"/>
      <c r="C40" s="128"/>
    </row>
    <row r="41" spans="2:3" ht="12.75" customHeight="1">
      <c r="B41" s="128"/>
      <c r="C41" s="128"/>
    </row>
    <row r="42" spans="2:3" ht="12.75" customHeight="1">
      <c r="B42" s="128"/>
      <c r="C42" s="128"/>
    </row>
    <row r="43" spans="2:3" ht="12.75" customHeight="1">
      <c r="B43" s="128"/>
      <c r="C43" s="128"/>
    </row>
    <row r="44" spans="2:3" ht="12.75" customHeight="1">
      <c r="B44" s="128"/>
      <c r="C44" s="128"/>
    </row>
    <row r="45" spans="2:3" ht="12.75" customHeight="1">
      <c r="B45" s="128"/>
      <c r="C45" s="128"/>
    </row>
    <row r="46" spans="2:3" ht="12.75" customHeight="1">
      <c r="B46" s="128"/>
      <c r="C46" s="128"/>
    </row>
    <row r="47" spans="2:3" ht="12.75" customHeight="1">
      <c r="B47" s="128"/>
      <c r="C47" s="128"/>
    </row>
    <row r="48" spans="2:3" ht="12.75" customHeight="1">
      <c r="B48" s="128"/>
      <c r="C48" s="12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workbookViewId="0" topLeftCell="A7">
      <selection activeCell="F17" sqref="F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64" t="s">
        <v>112</v>
      </c>
    </row>
    <row r="2" spans="1:34" ht="20.25" customHeight="1">
      <c r="A2" s="165"/>
      <c r="B2" s="165"/>
      <c r="C2" s="165"/>
      <c r="D2" s="165"/>
      <c r="E2" s="165"/>
      <c r="F2" s="165"/>
      <c r="G2" s="165"/>
      <c r="H2" s="4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</row>
    <row r="3" spans="1:34" ht="20.25" customHeight="1">
      <c r="A3" s="6" t="s">
        <v>113</v>
      </c>
      <c r="B3" s="6"/>
      <c r="C3" s="6"/>
      <c r="D3" s="6"/>
      <c r="E3" s="6"/>
      <c r="F3" s="6"/>
      <c r="G3" s="6"/>
      <c r="H3" s="6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</row>
    <row r="4" spans="1:34" ht="20.25" customHeight="1">
      <c r="A4" s="166"/>
      <c r="B4" s="166"/>
      <c r="C4" s="42"/>
      <c r="D4" s="42"/>
      <c r="E4" s="42"/>
      <c r="F4" s="42"/>
      <c r="G4" s="42"/>
      <c r="H4" s="9" t="s">
        <v>5</v>
      </c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</row>
    <row r="5" spans="1:34" ht="20.25" customHeight="1">
      <c r="A5" s="167" t="s">
        <v>6</v>
      </c>
      <c r="B5" s="167"/>
      <c r="C5" s="167" t="s">
        <v>7</v>
      </c>
      <c r="D5" s="167"/>
      <c r="E5" s="167"/>
      <c r="F5" s="167"/>
      <c r="G5" s="167"/>
      <c r="H5" s="167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</row>
    <row r="6" spans="1:34" s="163" customFormat="1" ht="37.5" customHeight="1">
      <c r="A6" s="168" t="s">
        <v>8</v>
      </c>
      <c r="B6" s="169" t="s">
        <v>9</v>
      </c>
      <c r="C6" s="168" t="s">
        <v>8</v>
      </c>
      <c r="D6" s="168" t="s">
        <v>40</v>
      </c>
      <c r="E6" s="169" t="s">
        <v>114</v>
      </c>
      <c r="F6" s="170" t="s">
        <v>115</v>
      </c>
      <c r="G6" s="168" t="s">
        <v>116</v>
      </c>
      <c r="H6" s="170" t="s">
        <v>117</v>
      </c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</row>
    <row r="7" spans="1:34" ht="24.75" customHeight="1">
      <c r="A7" s="171" t="s">
        <v>118</v>
      </c>
      <c r="B7" s="172"/>
      <c r="C7" s="173" t="s">
        <v>119</v>
      </c>
      <c r="D7" s="172"/>
      <c r="E7" s="172"/>
      <c r="F7" s="172"/>
      <c r="G7" s="172"/>
      <c r="H7" s="172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</row>
    <row r="8" spans="1:34" ht="24.75" customHeight="1">
      <c r="A8" s="171" t="s">
        <v>120</v>
      </c>
      <c r="B8" s="172">
        <v>465.9728</v>
      </c>
      <c r="C8" s="173" t="s">
        <v>121</v>
      </c>
      <c r="D8" s="174">
        <v>234.23</v>
      </c>
      <c r="E8" s="174">
        <v>234.23</v>
      </c>
      <c r="F8" s="175"/>
      <c r="G8" s="175"/>
      <c r="H8" s="172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</row>
    <row r="9" spans="1:34" ht="24.75" customHeight="1">
      <c r="A9" s="171" t="s">
        <v>122</v>
      </c>
      <c r="B9" s="172"/>
      <c r="C9" s="173" t="s">
        <v>123</v>
      </c>
      <c r="D9" s="175"/>
      <c r="E9" s="175"/>
      <c r="F9" s="175"/>
      <c r="G9" s="175"/>
      <c r="H9" s="172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</row>
    <row r="10" spans="1:34" ht="24.75" customHeight="1">
      <c r="A10" s="171" t="s">
        <v>124</v>
      </c>
      <c r="B10" s="174"/>
      <c r="C10" s="173" t="s">
        <v>125</v>
      </c>
      <c r="D10" s="175"/>
      <c r="E10" s="175"/>
      <c r="F10" s="175"/>
      <c r="G10" s="175"/>
      <c r="H10" s="172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</row>
    <row r="11" spans="1:34" ht="24.75" customHeight="1">
      <c r="A11" s="171" t="s">
        <v>126</v>
      </c>
      <c r="B11" s="176"/>
      <c r="C11" s="173" t="s">
        <v>127</v>
      </c>
      <c r="D11" s="175"/>
      <c r="E11" s="175"/>
      <c r="F11" s="175"/>
      <c r="G11" s="175"/>
      <c r="H11" s="172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1:34" ht="24.75" customHeight="1">
      <c r="A12" s="171" t="s">
        <v>120</v>
      </c>
      <c r="B12" s="172"/>
      <c r="C12" s="173" t="s">
        <v>128</v>
      </c>
      <c r="D12" s="175"/>
      <c r="E12" s="175"/>
      <c r="F12" s="175"/>
      <c r="G12" s="175"/>
      <c r="H12" s="172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</row>
    <row r="13" spans="1:34" ht="24.75" customHeight="1">
      <c r="A13" s="171" t="s">
        <v>122</v>
      </c>
      <c r="B13" s="172"/>
      <c r="C13" s="173" t="s">
        <v>129</v>
      </c>
      <c r="D13" s="175"/>
      <c r="E13" s="175"/>
      <c r="F13" s="175"/>
      <c r="G13" s="175"/>
      <c r="H13" s="172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</row>
    <row r="14" spans="1:34" ht="24.75" customHeight="1">
      <c r="A14" s="171" t="s">
        <v>124</v>
      </c>
      <c r="B14" s="172"/>
      <c r="C14" s="173" t="s">
        <v>130</v>
      </c>
      <c r="D14" s="175"/>
      <c r="E14" s="175"/>
      <c r="F14" s="175"/>
      <c r="G14" s="175"/>
      <c r="H14" s="172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</row>
    <row r="15" spans="1:34" ht="24.75" customHeight="1">
      <c r="A15" s="171" t="s">
        <v>131</v>
      </c>
      <c r="B15" s="174"/>
      <c r="C15" s="173" t="s">
        <v>132</v>
      </c>
      <c r="D15" s="174">
        <v>46.1</v>
      </c>
      <c r="E15" s="174">
        <v>46.1</v>
      </c>
      <c r="F15" s="175"/>
      <c r="G15" s="175"/>
      <c r="H15" s="172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</row>
    <row r="16" spans="1:34" ht="24.75" customHeight="1">
      <c r="A16" s="171"/>
      <c r="B16" s="177"/>
      <c r="C16" s="178" t="s">
        <v>133</v>
      </c>
      <c r="D16" s="174">
        <v>45.4507</v>
      </c>
      <c r="E16" s="174">
        <v>45.4507</v>
      </c>
      <c r="F16" s="175"/>
      <c r="G16" s="175"/>
      <c r="H16" s="172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</row>
    <row r="17" spans="1:34" ht="24.75" customHeight="1">
      <c r="A17" s="171"/>
      <c r="B17" s="177"/>
      <c r="C17" s="178" t="s">
        <v>134</v>
      </c>
      <c r="D17" s="174"/>
      <c r="E17" s="174"/>
      <c r="F17" s="175"/>
      <c r="G17" s="175"/>
      <c r="H17" s="172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</row>
    <row r="18" spans="1:34" ht="24.75" customHeight="1">
      <c r="A18" s="171"/>
      <c r="B18" s="177"/>
      <c r="C18" s="178" t="s">
        <v>135</v>
      </c>
      <c r="D18" s="174">
        <v>122.6808</v>
      </c>
      <c r="E18" s="174">
        <v>122.6808</v>
      </c>
      <c r="F18" s="175"/>
      <c r="G18" s="175"/>
      <c r="H18" s="172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</row>
    <row r="19" spans="1:34" ht="24.75" customHeight="1">
      <c r="A19" s="179"/>
      <c r="B19" s="177"/>
      <c r="C19" s="178" t="s">
        <v>136</v>
      </c>
      <c r="D19" s="180">
        <v>17.5092</v>
      </c>
      <c r="E19" s="180">
        <v>17.5092</v>
      </c>
      <c r="F19" s="174"/>
      <c r="G19" s="174"/>
      <c r="H19" s="174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</row>
    <row r="20" spans="1:34" ht="24.75" customHeight="1">
      <c r="A20" s="181"/>
      <c r="B20" s="180"/>
      <c r="C20" s="181" t="s">
        <v>137</v>
      </c>
      <c r="D20" s="180"/>
      <c r="E20" s="180"/>
      <c r="F20" s="180"/>
      <c r="G20" s="180"/>
      <c r="H20" s="180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</row>
    <row r="21" spans="1:34" ht="24.75" customHeight="1">
      <c r="A21" s="178"/>
      <c r="B21" s="174"/>
      <c r="C21" s="178" t="s">
        <v>138</v>
      </c>
      <c r="D21" s="182"/>
      <c r="E21" s="182"/>
      <c r="F21" s="182"/>
      <c r="G21" s="182"/>
      <c r="H21" s="174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</row>
    <row r="22" spans="1:34" ht="24.75" customHeight="1">
      <c r="A22" s="178"/>
      <c r="B22" s="183"/>
      <c r="C22" s="178"/>
      <c r="D22" s="184"/>
      <c r="E22" s="184"/>
      <c r="F22" s="184"/>
      <c r="G22" s="184"/>
      <c r="H22" s="184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</row>
    <row r="23" spans="1:34" ht="20.25" customHeight="1">
      <c r="A23" s="181" t="s">
        <v>35</v>
      </c>
      <c r="B23" s="183">
        <v>465.97</v>
      </c>
      <c r="C23" s="181" t="s">
        <v>36</v>
      </c>
      <c r="D23" s="180">
        <v>465.97</v>
      </c>
      <c r="E23" s="180">
        <v>465.97</v>
      </c>
      <c r="F23" s="180"/>
      <c r="G23" s="180"/>
      <c r="H23" s="180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</row>
    <row r="24" spans="1:34" ht="20.25" customHeight="1">
      <c r="A24" s="185"/>
      <c r="B24" s="186"/>
      <c r="C24" s="187"/>
      <c r="D24" s="187"/>
      <c r="E24" s="187"/>
      <c r="F24" s="187"/>
      <c r="G24" s="187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9"/>
  <sheetViews>
    <sheetView workbookViewId="0" topLeftCell="A1">
      <selection activeCell="H8" sqref="H8:Q8"/>
    </sheetView>
  </sheetViews>
  <sheetFormatPr defaultColWidth="6.875" defaultRowHeight="12.75" customHeight="1"/>
  <cols>
    <col min="1" max="3" width="4.50390625" style="129" customWidth="1"/>
    <col min="4" max="4" width="6.875" style="129" customWidth="1"/>
    <col min="5" max="5" width="15.375" style="129" customWidth="1"/>
    <col min="6" max="6" width="7.125" style="129" customWidth="1"/>
    <col min="7" max="7" width="7.625" style="129" customWidth="1"/>
    <col min="8" max="8" width="6.625" style="129" customWidth="1"/>
    <col min="9" max="9" width="6.25390625" style="129" customWidth="1"/>
    <col min="10" max="10" width="5.00390625" style="129" customWidth="1"/>
    <col min="11" max="11" width="6.125" style="129" customWidth="1"/>
    <col min="12" max="12" width="5.00390625" style="129" customWidth="1"/>
    <col min="13" max="13" width="6.75390625" style="129" customWidth="1"/>
    <col min="14" max="14" width="6.50390625" style="129" customWidth="1"/>
    <col min="15" max="15" width="5.875" style="129" customWidth="1"/>
    <col min="16" max="16" width="6.125" style="129" customWidth="1"/>
    <col min="17" max="17" width="7.875" style="129" customWidth="1"/>
    <col min="18" max="18" width="6.75390625" style="129" customWidth="1"/>
    <col min="19" max="19" width="6.625" style="129" customWidth="1"/>
    <col min="20" max="44" width="5.00390625" style="129" customWidth="1"/>
    <col min="45" max="45" width="6.75390625" style="129" customWidth="1"/>
    <col min="46" max="46" width="6.00390625" style="129" customWidth="1"/>
    <col min="47" max="47" width="6.625" style="129" customWidth="1"/>
    <col min="48" max="48" width="5.625" style="129" customWidth="1"/>
    <col min="49" max="49" width="6.50390625" style="129" customWidth="1"/>
    <col min="50" max="50" width="5.00390625" style="129" customWidth="1"/>
    <col min="51" max="51" width="6.25390625" style="129" customWidth="1"/>
    <col min="52" max="52" width="6.00390625" style="129" customWidth="1"/>
    <col min="53" max="54" width="5.00390625" style="129" customWidth="1"/>
    <col min="55" max="55" width="6.00390625" style="129" customWidth="1"/>
    <col min="56" max="56" width="5.00390625" style="129" customWidth="1"/>
    <col min="57" max="57" width="6.00390625" style="129" customWidth="1"/>
    <col min="58" max="62" width="5.00390625" style="129" customWidth="1"/>
    <col min="63" max="70" width="4.875" style="129" customWidth="1"/>
    <col min="71" max="71" width="5.25390625" style="129" customWidth="1"/>
    <col min="72" max="82" width="4.50390625" style="129" customWidth="1"/>
    <col min="83" max="83" width="7.125" style="129" customWidth="1"/>
    <col min="84" max="111" width="4.50390625" style="129" customWidth="1"/>
    <col min="112" max="112" width="8.00390625" style="129" customWidth="1"/>
    <col min="113" max="249" width="6.875" style="129" customWidth="1"/>
    <col min="250" max="16384" width="6.875" style="129" customWidth="1"/>
  </cols>
  <sheetData>
    <row r="1" spans="1:75" ht="30" customHeight="1">
      <c r="A1" s="130"/>
      <c r="B1" s="130"/>
      <c r="C1" s="130"/>
      <c r="D1" s="130"/>
      <c r="E1" s="131"/>
      <c r="F1" s="130"/>
      <c r="G1" s="130"/>
      <c r="H1" s="130"/>
      <c r="I1" s="130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BW1" s="159" t="s">
        <v>139</v>
      </c>
    </row>
    <row r="3" spans="1:111" ht="19.5" customHeight="1">
      <c r="A3" s="132" t="s">
        <v>140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</row>
    <row r="4" spans="1:112" ht="19.5" customHeight="1">
      <c r="A4" s="133"/>
      <c r="B4" s="133"/>
      <c r="C4" s="133"/>
      <c r="D4" s="133"/>
      <c r="E4" s="133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62" t="s">
        <v>5</v>
      </c>
      <c r="DH4" s="156"/>
    </row>
    <row r="5" spans="1:112" ht="28.5" customHeight="1">
      <c r="A5" s="135" t="s">
        <v>39</v>
      </c>
      <c r="B5" s="136"/>
      <c r="C5" s="136"/>
      <c r="D5" s="136"/>
      <c r="E5" s="137"/>
      <c r="F5" s="138" t="s">
        <v>40</v>
      </c>
      <c r="G5" s="139" t="s">
        <v>141</v>
      </c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 t="s">
        <v>142</v>
      </c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57" t="s">
        <v>143</v>
      </c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8" t="s">
        <v>144</v>
      </c>
      <c r="BL5" s="158"/>
      <c r="BM5" s="158"/>
      <c r="BN5" s="158"/>
      <c r="BO5" s="158"/>
      <c r="BP5" s="158" t="s">
        <v>145</v>
      </c>
      <c r="BQ5" s="158"/>
      <c r="BR5" s="158"/>
      <c r="BS5" s="158" t="s">
        <v>146</v>
      </c>
      <c r="BT5" s="158"/>
      <c r="BU5" s="158"/>
      <c r="BV5" s="158" t="s">
        <v>147</v>
      </c>
      <c r="BW5" s="158"/>
      <c r="BX5" s="158"/>
      <c r="BY5" s="158" t="s">
        <v>148</v>
      </c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 t="s">
        <v>149</v>
      </c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 t="s">
        <v>150</v>
      </c>
      <c r="DA5" s="158"/>
      <c r="DB5" s="158"/>
      <c r="DC5" s="158"/>
      <c r="DD5" s="158"/>
      <c r="DE5" s="158"/>
      <c r="DF5" s="158"/>
      <c r="DG5" s="158"/>
      <c r="DH5" s="156"/>
    </row>
    <row r="6" spans="1:112" ht="28.5" customHeight="1">
      <c r="A6" s="140" t="s">
        <v>50</v>
      </c>
      <c r="B6" s="140"/>
      <c r="C6" s="141"/>
      <c r="D6" s="138" t="s">
        <v>51</v>
      </c>
      <c r="E6" s="138" t="s">
        <v>52</v>
      </c>
      <c r="F6" s="142"/>
      <c r="G6" s="143" t="s">
        <v>55</v>
      </c>
      <c r="H6" s="143" t="s">
        <v>151</v>
      </c>
      <c r="I6" s="143" t="s">
        <v>152</v>
      </c>
      <c r="J6" s="143" t="s">
        <v>153</v>
      </c>
      <c r="K6" s="152" t="s">
        <v>154</v>
      </c>
      <c r="L6" s="142" t="s">
        <v>155</v>
      </c>
      <c r="M6" s="142" t="s">
        <v>156</v>
      </c>
      <c r="N6" s="142" t="s">
        <v>157</v>
      </c>
      <c r="O6" s="142" t="s">
        <v>158</v>
      </c>
      <c r="P6" s="153" t="s">
        <v>159</v>
      </c>
      <c r="Q6" s="142" t="s">
        <v>160</v>
      </c>
      <c r="R6" s="143" t="s">
        <v>55</v>
      </c>
      <c r="S6" s="143" t="s">
        <v>161</v>
      </c>
      <c r="T6" s="143" t="s">
        <v>162</v>
      </c>
      <c r="U6" s="143" t="s">
        <v>163</v>
      </c>
      <c r="V6" s="142" t="s">
        <v>164</v>
      </c>
      <c r="W6" s="142" t="s">
        <v>165</v>
      </c>
      <c r="X6" s="142" t="s">
        <v>166</v>
      </c>
      <c r="Y6" s="142" t="s">
        <v>167</v>
      </c>
      <c r="Z6" s="142" t="s">
        <v>168</v>
      </c>
      <c r="AA6" s="142" t="s">
        <v>169</v>
      </c>
      <c r="AB6" s="142" t="s">
        <v>170</v>
      </c>
      <c r="AC6" s="142" t="s">
        <v>171</v>
      </c>
      <c r="AD6" s="142" t="s">
        <v>172</v>
      </c>
      <c r="AE6" s="142" t="s">
        <v>173</v>
      </c>
      <c r="AF6" s="142" t="s">
        <v>174</v>
      </c>
      <c r="AG6" s="142" t="s">
        <v>175</v>
      </c>
      <c r="AH6" s="142" t="s">
        <v>176</v>
      </c>
      <c r="AI6" s="142" t="s">
        <v>177</v>
      </c>
      <c r="AJ6" s="142" t="s">
        <v>178</v>
      </c>
      <c r="AK6" s="142" t="s">
        <v>179</v>
      </c>
      <c r="AL6" s="142" t="s">
        <v>180</v>
      </c>
      <c r="AM6" s="142" t="s">
        <v>181</v>
      </c>
      <c r="AN6" s="142" t="s">
        <v>182</v>
      </c>
      <c r="AO6" s="142" t="s">
        <v>183</v>
      </c>
      <c r="AP6" s="142" t="s">
        <v>184</v>
      </c>
      <c r="AQ6" s="142" t="s">
        <v>185</v>
      </c>
      <c r="AR6" s="138" t="s">
        <v>186</v>
      </c>
      <c r="AS6" s="152" t="s">
        <v>187</v>
      </c>
      <c r="AT6" s="142" t="s">
        <v>55</v>
      </c>
      <c r="AU6" s="142" t="s">
        <v>188</v>
      </c>
      <c r="AV6" s="142" t="s">
        <v>189</v>
      </c>
      <c r="AW6" s="142" t="s">
        <v>190</v>
      </c>
      <c r="AX6" s="142" t="s">
        <v>191</v>
      </c>
      <c r="AY6" s="142" t="s">
        <v>192</v>
      </c>
      <c r="AZ6" s="142" t="s">
        <v>193</v>
      </c>
      <c r="BA6" s="142" t="s">
        <v>194</v>
      </c>
      <c r="BB6" s="142" t="s">
        <v>195</v>
      </c>
      <c r="BC6" s="142" t="s">
        <v>196</v>
      </c>
      <c r="BD6" s="142" t="s">
        <v>197</v>
      </c>
      <c r="BE6" s="142" t="s">
        <v>159</v>
      </c>
      <c r="BF6" s="142" t="s">
        <v>198</v>
      </c>
      <c r="BG6" s="142" t="s">
        <v>199</v>
      </c>
      <c r="BH6" s="142" t="s">
        <v>200</v>
      </c>
      <c r="BI6" s="142" t="s">
        <v>201</v>
      </c>
      <c r="BJ6" s="142" t="s">
        <v>202</v>
      </c>
      <c r="BK6" s="142" t="s">
        <v>55</v>
      </c>
      <c r="BL6" s="142" t="s">
        <v>203</v>
      </c>
      <c r="BM6" s="142" t="s">
        <v>204</v>
      </c>
      <c r="BN6" s="148" t="s">
        <v>205</v>
      </c>
      <c r="BO6" s="142" t="s">
        <v>206</v>
      </c>
      <c r="BP6" s="142" t="s">
        <v>55</v>
      </c>
      <c r="BQ6" s="142" t="s">
        <v>207</v>
      </c>
      <c r="BR6" s="142" t="s">
        <v>208</v>
      </c>
      <c r="BS6" s="142" t="s">
        <v>55</v>
      </c>
      <c r="BT6" s="142" t="s">
        <v>209</v>
      </c>
      <c r="BU6" s="142" t="s">
        <v>210</v>
      </c>
      <c r="BV6" s="142" t="s">
        <v>55</v>
      </c>
      <c r="BW6" s="142" t="s">
        <v>211</v>
      </c>
      <c r="BX6" s="142" t="s">
        <v>212</v>
      </c>
      <c r="BY6" s="142" t="s">
        <v>55</v>
      </c>
      <c r="BZ6" s="142" t="s">
        <v>213</v>
      </c>
      <c r="CA6" s="142" t="s">
        <v>214</v>
      </c>
      <c r="CB6" s="142" t="s">
        <v>215</v>
      </c>
      <c r="CC6" s="160" t="s">
        <v>216</v>
      </c>
      <c r="CD6" s="160" t="s">
        <v>217</v>
      </c>
      <c r="CE6" s="160" t="s">
        <v>218</v>
      </c>
      <c r="CF6" s="160" t="s">
        <v>219</v>
      </c>
      <c r="CG6" s="160" t="s">
        <v>220</v>
      </c>
      <c r="CH6" s="160" t="s">
        <v>221</v>
      </c>
      <c r="CI6" s="160" t="s">
        <v>222</v>
      </c>
      <c r="CJ6" s="142" t="s">
        <v>55</v>
      </c>
      <c r="CK6" s="142" t="s">
        <v>213</v>
      </c>
      <c r="CL6" s="142" t="s">
        <v>214</v>
      </c>
      <c r="CM6" s="142" t="s">
        <v>215</v>
      </c>
      <c r="CN6" s="148" t="s">
        <v>216</v>
      </c>
      <c r="CO6" s="148" t="s">
        <v>217</v>
      </c>
      <c r="CP6" s="148" t="s">
        <v>218</v>
      </c>
      <c r="CQ6" s="148" t="s">
        <v>219</v>
      </c>
      <c r="CR6" s="148" t="s">
        <v>223</v>
      </c>
      <c r="CS6" s="148" t="s">
        <v>224</v>
      </c>
      <c r="CT6" s="148" t="s">
        <v>225</v>
      </c>
      <c r="CU6" s="148" t="s">
        <v>226</v>
      </c>
      <c r="CV6" s="148" t="s">
        <v>220</v>
      </c>
      <c r="CW6" s="148" t="s">
        <v>221</v>
      </c>
      <c r="CX6" s="148" t="s">
        <v>227</v>
      </c>
      <c r="CY6" s="148" t="s">
        <v>149</v>
      </c>
      <c r="CZ6" s="142" t="s">
        <v>55</v>
      </c>
      <c r="DA6" s="142" t="s">
        <v>228</v>
      </c>
      <c r="DB6" s="142" t="s">
        <v>229</v>
      </c>
      <c r="DC6" s="148" t="s">
        <v>230</v>
      </c>
      <c r="DD6" s="148" t="s">
        <v>231</v>
      </c>
      <c r="DE6" s="148" t="s">
        <v>232</v>
      </c>
      <c r="DF6" s="148" t="s">
        <v>233</v>
      </c>
      <c r="DG6" s="142"/>
      <c r="DH6" s="156"/>
    </row>
    <row r="7" spans="1:112" ht="36.75" customHeight="1">
      <c r="A7" s="144" t="s">
        <v>60</v>
      </c>
      <c r="B7" s="145" t="s">
        <v>61</v>
      </c>
      <c r="C7" s="146" t="s">
        <v>62</v>
      </c>
      <c r="D7" s="147"/>
      <c r="E7" s="147"/>
      <c r="F7" s="148"/>
      <c r="G7" s="142"/>
      <c r="H7" s="142"/>
      <c r="I7" s="142"/>
      <c r="J7" s="142"/>
      <c r="K7" s="143"/>
      <c r="L7" s="142"/>
      <c r="M7" s="142"/>
      <c r="N7" s="142"/>
      <c r="O7" s="142"/>
      <c r="P7" s="154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38"/>
      <c r="AS7" s="143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3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61"/>
      <c r="CD7" s="161"/>
      <c r="CE7" s="161"/>
      <c r="CF7" s="161"/>
      <c r="CG7" s="161"/>
      <c r="CH7" s="161"/>
      <c r="CI7" s="161"/>
      <c r="CJ7" s="142"/>
      <c r="CK7" s="142"/>
      <c r="CL7" s="142"/>
      <c r="CM7" s="142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2"/>
      <c r="DA7" s="142"/>
      <c r="DB7" s="142"/>
      <c r="DC7" s="143"/>
      <c r="DD7" s="143"/>
      <c r="DE7" s="143"/>
      <c r="DF7" s="143"/>
      <c r="DG7" s="142"/>
      <c r="DH7" s="156"/>
    </row>
    <row r="8" spans="1:111" ht="33" customHeight="1">
      <c r="A8" s="120"/>
      <c r="B8" s="149"/>
      <c r="C8" s="149"/>
      <c r="D8" s="120">
        <v>919144</v>
      </c>
      <c r="E8" s="150" t="s">
        <v>64</v>
      </c>
      <c r="F8" s="121" t="s">
        <v>234</v>
      </c>
      <c r="G8" s="120">
        <f>+H8+I8+J8+K8+M8+N8+P8+Q8</f>
        <v>234.41999999999996</v>
      </c>
      <c r="H8" s="120">
        <v>81.85</v>
      </c>
      <c r="I8" s="120">
        <v>68.88</v>
      </c>
      <c r="J8" s="120">
        <v>6.32</v>
      </c>
      <c r="K8" s="120">
        <v>14.26</v>
      </c>
      <c r="L8" s="120"/>
      <c r="M8" s="120">
        <v>15.76</v>
      </c>
      <c r="N8" s="120">
        <v>29.18</v>
      </c>
      <c r="O8" s="120"/>
      <c r="P8" s="120">
        <v>17.51</v>
      </c>
      <c r="Q8" s="120">
        <v>0.66</v>
      </c>
      <c r="R8" s="120">
        <f>+S8+T8+X8+Y8+AB8+AG8+AH8+AN8+AP8+AS8</f>
        <v>147.805</v>
      </c>
      <c r="S8" s="120">
        <f>+S9+S27+S19</f>
        <v>71.76</v>
      </c>
      <c r="T8" s="120">
        <f>+T9+T19</f>
        <v>5.12</v>
      </c>
      <c r="U8" s="120"/>
      <c r="V8" s="120"/>
      <c r="W8" s="120"/>
      <c r="X8" s="120">
        <f>+X9+X21</f>
        <v>1.95</v>
      </c>
      <c r="Y8" s="120">
        <f>+Y9+Y19</f>
        <v>2.8000000000000003</v>
      </c>
      <c r="Z8" s="120"/>
      <c r="AA8" s="120"/>
      <c r="AB8" s="120">
        <f>+AB9+AB21</f>
        <v>7.61</v>
      </c>
      <c r="AC8" s="120"/>
      <c r="AD8" s="120"/>
      <c r="AE8" s="120"/>
      <c r="AF8" s="120"/>
      <c r="AG8" s="120">
        <f>+AG9+AG21</f>
        <v>1.23</v>
      </c>
      <c r="AH8" s="120">
        <v>1.5</v>
      </c>
      <c r="AI8" s="120"/>
      <c r="AJ8" s="120"/>
      <c r="AK8" s="120"/>
      <c r="AL8" s="120"/>
      <c r="AM8" s="120"/>
      <c r="AN8" s="120">
        <f>+AN9+AN20</f>
        <v>1.335</v>
      </c>
      <c r="AO8" s="120"/>
      <c r="AP8" s="120">
        <v>1.5</v>
      </c>
      <c r="AQ8" s="120"/>
      <c r="AR8" s="120"/>
      <c r="AS8" s="120">
        <f>+AS25</f>
        <v>53</v>
      </c>
      <c r="AT8" s="120">
        <f>+AY8+AZ8+BC8</f>
        <v>83.74</v>
      </c>
      <c r="AU8" s="155"/>
      <c r="AV8" s="120"/>
      <c r="AW8" s="120"/>
      <c r="AX8" s="120"/>
      <c r="AY8" s="120">
        <f>+AY10+AY25</f>
        <v>66.69</v>
      </c>
      <c r="AZ8" s="120">
        <f>+AZ14</f>
        <v>16.92</v>
      </c>
      <c r="BA8" s="120"/>
      <c r="BB8" s="120"/>
      <c r="BC8" s="120">
        <f>+BC9+BC19</f>
        <v>0.13</v>
      </c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</row>
    <row r="9" spans="1:111" ht="33" customHeight="1">
      <c r="A9" s="120">
        <v>201</v>
      </c>
      <c r="B9" s="121"/>
      <c r="C9" s="121"/>
      <c r="D9" s="120"/>
      <c r="E9" s="122" t="s">
        <v>66</v>
      </c>
      <c r="F9" s="120">
        <v>234.23</v>
      </c>
      <c r="G9" s="120">
        <v>144.3</v>
      </c>
      <c r="H9" s="120">
        <v>68.38</v>
      </c>
      <c r="I9" s="120">
        <v>59.65</v>
      </c>
      <c r="J9" s="120">
        <v>5.2</v>
      </c>
      <c r="K9" s="120">
        <v>0.52</v>
      </c>
      <c r="L9" s="120"/>
      <c r="M9" s="120">
        <v>10.55</v>
      </c>
      <c r="N9" s="155"/>
      <c r="O9" s="120"/>
      <c r="P9" s="120"/>
      <c r="Q9" s="120"/>
      <c r="R9" s="120">
        <f>+R10+R12</f>
        <v>86.16</v>
      </c>
      <c r="S9" s="120">
        <f>+S10+S12</f>
        <v>65.26</v>
      </c>
      <c r="T9" s="120">
        <f>+T10+T12</f>
        <v>4.82</v>
      </c>
      <c r="U9" s="120"/>
      <c r="V9" s="120"/>
      <c r="W9" s="120"/>
      <c r="X9" s="120">
        <f>+X10+X12</f>
        <v>1.75</v>
      </c>
      <c r="Y9" s="120">
        <f>+Y10+Y12</f>
        <v>2.6</v>
      </c>
      <c r="Z9" s="120"/>
      <c r="AA9" s="120"/>
      <c r="AB9" s="120">
        <f>+AB10+AB12</f>
        <v>6.61</v>
      </c>
      <c r="AC9" s="120"/>
      <c r="AD9" s="120"/>
      <c r="AE9" s="120"/>
      <c r="AF9" s="120"/>
      <c r="AG9" s="120">
        <f>+AG10+AG12</f>
        <v>1.03</v>
      </c>
      <c r="AH9" s="120"/>
      <c r="AI9" s="120"/>
      <c r="AJ9" s="120"/>
      <c r="AK9" s="120"/>
      <c r="AL9" s="120"/>
      <c r="AM9" s="120"/>
      <c r="AN9" s="120">
        <f>+AN10+AN12</f>
        <v>1.085</v>
      </c>
      <c r="AO9" s="120"/>
      <c r="AP9" s="120"/>
      <c r="AQ9" s="120"/>
      <c r="AR9" s="120"/>
      <c r="AS9" s="120">
        <f>+AT9+AT14+AT21+AT25</f>
        <v>83.74000000000001</v>
      </c>
      <c r="AT9" s="120">
        <f>+AT10+AT12</f>
        <v>3.77</v>
      </c>
      <c r="AU9" s="120"/>
      <c r="AV9" s="120"/>
      <c r="AW9" s="120"/>
      <c r="AX9" s="120"/>
      <c r="AY9" s="120"/>
      <c r="AZ9" s="120"/>
      <c r="BA9" s="120"/>
      <c r="BB9" s="120"/>
      <c r="BC9" s="120">
        <f>+BC10+BC12</f>
        <v>0.1</v>
      </c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</row>
    <row r="10" spans="1:111" ht="33" customHeight="1">
      <c r="A10" s="120">
        <v>201</v>
      </c>
      <c r="B10" s="121" t="s">
        <v>67</v>
      </c>
      <c r="C10" s="121"/>
      <c r="D10" s="120"/>
      <c r="E10" s="27" t="s">
        <v>68</v>
      </c>
      <c r="F10" s="120">
        <v>208.25</v>
      </c>
      <c r="G10" s="120">
        <v>122.43</v>
      </c>
      <c r="H10" s="120">
        <v>57.94</v>
      </c>
      <c r="I10" s="120">
        <v>51.63</v>
      </c>
      <c r="J10" s="120">
        <v>4.52</v>
      </c>
      <c r="K10" s="120">
        <v>0.39</v>
      </c>
      <c r="L10" s="120"/>
      <c r="M10" s="120">
        <v>7.95</v>
      </c>
      <c r="N10" s="120"/>
      <c r="O10" s="120"/>
      <c r="P10" s="120"/>
      <c r="Q10" s="120"/>
      <c r="R10" s="120">
        <v>82.07</v>
      </c>
      <c r="S10" s="120">
        <v>64.34</v>
      </c>
      <c r="T10" s="120">
        <v>3.95</v>
      </c>
      <c r="U10" s="120"/>
      <c r="V10" s="120"/>
      <c r="W10" s="120"/>
      <c r="X10" s="120">
        <v>1.35</v>
      </c>
      <c r="Y10" s="120">
        <v>2.1</v>
      </c>
      <c r="Z10" s="120"/>
      <c r="AA10" s="120"/>
      <c r="AB10" s="120">
        <v>5.7</v>
      </c>
      <c r="AC10" s="120"/>
      <c r="AD10" s="120"/>
      <c r="AE10" s="120"/>
      <c r="AF10" s="120"/>
      <c r="AG10" s="120">
        <v>0.73</v>
      </c>
      <c r="AH10" s="120">
        <v>1.5</v>
      </c>
      <c r="AI10" s="120"/>
      <c r="AJ10" s="120"/>
      <c r="AK10" s="120"/>
      <c r="AL10" s="120"/>
      <c r="AM10" s="120"/>
      <c r="AN10" s="120">
        <v>0.9</v>
      </c>
      <c r="AO10" s="120"/>
      <c r="AP10" s="120">
        <v>1.5</v>
      </c>
      <c r="AQ10" s="120"/>
      <c r="AR10" s="120"/>
      <c r="AS10" s="120"/>
      <c r="AT10" s="120">
        <f>+AY10+BC10</f>
        <v>3.75</v>
      </c>
      <c r="AU10" s="120"/>
      <c r="AV10" s="120"/>
      <c r="AW10" s="120"/>
      <c r="AX10" s="120"/>
      <c r="AY10" s="120">
        <v>3.67</v>
      </c>
      <c r="AZ10" s="120"/>
      <c r="BA10" s="120"/>
      <c r="BB10" s="120"/>
      <c r="BC10" s="120">
        <v>0.08</v>
      </c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</row>
    <row r="11" spans="1:111" ht="33" customHeight="1">
      <c r="A11" s="120">
        <v>201</v>
      </c>
      <c r="B11" s="121" t="s">
        <v>67</v>
      </c>
      <c r="C11" s="121" t="s">
        <v>73</v>
      </c>
      <c r="D11" s="120"/>
      <c r="E11" s="27" t="s">
        <v>74</v>
      </c>
      <c r="F11" s="120">
        <v>208.25</v>
      </c>
      <c r="G11" s="120">
        <v>122.43</v>
      </c>
      <c r="H11" s="120">
        <v>57.94</v>
      </c>
      <c r="I11" s="120">
        <v>51.63</v>
      </c>
      <c r="J11" s="120">
        <v>4.52</v>
      </c>
      <c r="K11" s="120">
        <v>0.39</v>
      </c>
      <c r="L11" s="120"/>
      <c r="M11" s="120">
        <v>7.95</v>
      </c>
      <c r="N11" s="120"/>
      <c r="O11" s="120"/>
      <c r="P11" s="120"/>
      <c r="Q11" s="120"/>
      <c r="R11" s="120">
        <v>82.07</v>
      </c>
      <c r="S11" s="120">
        <v>64.34</v>
      </c>
      <c r="T11" s="120">
        <v>3.95</v>
      </c>
      <c r="U11" s="120"/>
      <c r="V11" s="120"/>
      <c r="W11" s="120"/>
      <c r="X11" s="120">
        <v>1.35</v>
      </c>
      <c r="Y11" s="120">
        <v>2.1</v>
      </c>
      <c r="Z11" s="120"/>
      <c r="AA11" s="120"/>
      <c r="AB11" s="120">
        <v>5.7</v>
      </c>
      <c r="AC11" s="120"/>
      <c r="AD11" s="120"/>
      <c r="AE11" s="120"/>
      <c r="AF11" s="120"/>
      <c r="AG11" s="120">
        <v>0.73</v>
      </c>
      <c r="AH11" s="120">
        <v>1.5</v>
      </c>
      <c r="AI11" s="120"/>
      <c r="AJ11" s="120"/>
      <c r="AK11" s="120"/>
      <c r="AL11" s="120"/>
      <c r="AM11" s="120"/>
      <c r="AN11" s="120">
        <v>0.9</v>
      </c>
      <c r="AO11" s="120"/>
      <c r="AP11" s="120">
        <v>1.5</v>
      </c>
      <c r="AQ11" s="120"/>
      <c r="AR11" s="120"/>
      <c r="AS11" s="120"/>
      <c r="AT11" s="120">
        <f>+AY11+BC11</f>
        <v>3.75</v>
      </c>
      <c r="AU11" s="120"/>
      <c r="AV11" s="120"/>
      <c r="AW11" s="120"/>
      <c r="AX11" s="120"/>
      <c r="AY11" s="120">
        <v>3.67</v>
      </c>
      <c r="AZ11" s="120"/>
      <c r="BA11" s="120"/>
      <c r="BB11" s="120"/>
      <c r="BC11" s="120">
        <v>0.08</v>
      </c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</row>
    <row r="12" spans="1:111" ht="33" customHeight="1">
      <c r="A12" s="120">
        <v>201</v>
      </c>
      <c r="B12" s="121" t="s">
        <v>75</v>
      </c>
      <c r="C12" s="121"/>
      <c r="D12" s="120"/>
      <c r="E12" s="27" t="s">
        <v>76</v>
      </c>
      <c r="F12" s="120">
        <v>25.98</v>
      </c>
      <c r="G12" s="120">
        <v>21.87</v>
      </c>
      <c r="H12" s="120">
        <v>10.44</v>
      </c>
      <c r="I12" s="120">
        <v>8.02</v>
      </c>
      <c r="J12" s="120">
        <v>0.68</v>
      </c>
      <c r="K12" s="120">
        <v>0.13</v>
      </c>
      <c r="L12" s="120"/>
      <c r="M12" s="120">
        <v>2.6</v>
      </c>
      <c r="N12" s="120"/>
      <c r="O12" s="120"/>
      <c r="P12" s="120"/>
      <c r="Q12" s="120"/>
      <c r="R12" s="120">
        <v>4.09</v>
      </c>
      <c r="S12" s="120">
        <v>0.92</v>
      </c>
      <c r="T12" s="120">
        <v>0.87</v>
      </c>
      <c r="U12" s="120"/>
      <c r="V12" s="120"/>
      <c r="W12" s="120"/>
      <c r="X12" s="120">
        <v>0.4</v>
      </c>
      <c r="Y12" s="120">
        <v>0.5</v>
      </c>
      <c r="Z12" s="120"/>
      <c r="AA12" s="120"/>
      <c r="AB12" s="120">
        <v>0.91</v>
      </c>
      <c r="AC12" s="120"/>
      <c r="AD12" s="120"/>
      <c r="AE12" s="120"/>
      <c r="AF12" s="120"/>
      <c r="AG12" s="120">
        <v>0.3</v>
      </c>
      <c r="AH12" s="120"/>
      <c r="AI12" s="120"/>
      <c r="AJ12" s="120"/>
      <c r="AK12" s="120"/>
      <c r="AL12" s="120"/>
      <c r="AM12" s="120"/>
      <c r="AN12" s="120">
        <v>0.185</v>
      </c>
      <c r="AO12" s="120"/>
      <c r="AP12" s="120"/>
      <c r="AQ12" s="120"/>
      <c r="AR12" s="120"/>
      <c r="AS12" s="120"/>
      <c r="AT12" s="120">
        <v>0.02</v>
      </c>
      <c r="AU12" s="120"/>
      <c r="AV12" s="120"/>
      <c r="AW12" s="120"/>
      <c r="AX12" s="120"/>
      <c r="AY12" s="120"/>
      <c r="AZ12" s="120"/>
      <c r="BA12" s="120"/>
      <c r="BB12" s="120"/>
      <c r="BC12" s="120">
        <v>0.02</v>
      </c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</row>
    <row r="13" spans="1:111" ht="33" customHeight="1">
      <c r="A13" s="120">
        <v>201</v>
      </c>
      <c r="B13" s="121" t="s">
        <v>75</v>
      </c>
      <c r="C13" s="121" t="s">
        <v>69</v>
      </c>
      <c r="D13" s="120"/>
      <c r="E13" s="27" t="s">
        <v>70</v>
      </c>
      <c r="F13" s="120">
        <v>25.98</v>
      </c>
      <c r="G13" s="120">
        <v>21.87</v>
      </c>
      <c r="H13" s="120">
        <v>10.44</v>
      </c>
      <c r="I13" s="120">
        <v>8.02</v>
      </c>
      <c r="J13" s="120">
        <v>0.68</v>
      </c>
      <c r="K13" s="120">
        <v>0.13</v>
      </c>
      <c r="L13" s="120"/>
      <c r="M13" s="120">
        <v>2.6</v>
      </c>
      <c r="N13" s="120"/>
      <c r="O13" s="120"/>
      <c r="P13" s="120"/>
      <c r="Q13" s="120"/>
      <c r="R13" s="120">
        <v>4.09</v>
      </c>
      <c r="S13" s="120">
        <v>0.92</v>
      </c>
      <c r="T13" s="120">
        <v>0.87</v>
      </c>
      <c r="U13" s="120"/>
      <c r="V13" s="120"/>
      <c r="W13" s="120"/>
      <c r="X13" s="120">
        <v>0.4</v>
      </c>
      <c r="Y13" s="120">
        <v>0.5</v>
      </c>
      <c r="Z13" s="120"/>
      <c r="AA13" s="120"/>
      <c r="AB13" s="120">
        <v>0.91</v>
      </c>
      <c r="AC13" s="120"/>
      <c r="AD13" s="120"/>
      <c r="AE13" s="120"/>
      <c r="AF13" s="120"/>
      <c r="AG13" s="120">
        <v>0.3</v>
      </c>
      <c r="AH13" s="120"/>
      <c r="AI13" s="120"/>
      <c r="AJ13" s="120"/>
      <c r="AK13" s="120"/>
      <c r="AL13" s="120"/>
      <c r="AM13" s="120"/>
      <c r="AN13" s="120">
        <v>0.185</v>
      </c>
      <c r="AO13" s="120"/>
      <c r="AP13" s="120"/>
      <c r="AQ13" s="120"/>
      <c r="AR13" s="120"/>
      <c r="AS13" s="120"/>
      <c r="AT13" s="120">
        <v>0.02</v>
      </c>
      <c r="AU13" s="120"/>
      <c r="AV13" s="120"/>
      <c r="AW13" s="120"/>
      <c r="AX13" s="120"/>
      <c r="AY13" s="120"/>
      <c r="AZ13" s="120"/>
      <c r="BA13" s="120"/>
      <c r="BB13" s="120"/>
      <c r="BC13" s="120">
        <v>0.02</v>
      </c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</row>
    <row r="14" spans="1:111" ht="33" customHeight="1">
      <c r="A14" s="120">
        <v>208</v>
      </c>
      <c r="B14" s="121"/>
      <c r="C14" s="121"/>
      <c r="D14" s="120"/>
      <c r="E14" s="27" t="s">
        <v>78</v>
      </c>
      <c r="F14" s="120">
        <v>46.1</v>
      </c>
      <c r="G14" s="120">
        <v>29.18</v>
      </c>
      <c r="H14" s="120"/>
      <c r="I14" s="120"/>
      <c r="J14" s="120"/>
      <c r="K14" s="120"/>
      <c r="L14" s="120"/>
      <c r="M14" s="120"/>
      <c r="N14" s="120">
        <v>29.18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>
        <v>16.92</v>
      </c>
      <c r="AU14" s="120"/>
      <c r="AV14" s="120"/>
      <c r="AW14" s="120"/>
      <c r="AX14" s="120"/>
      <c r="AY14" s="120"/>
      <c r="AZ14" s="120">
        <v>16.92</v>
      </c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</row>
    <row r="15" spans="1:111" ht="33" customHeight="1">
      <c r="A15" s="120">
        <v>208</v>
      </c>
      <c r="B15" s="121" t="s">
        <v>79</v>
      </c>
      <c r="C15" s="121"/>
      <c r="D15" s="120"/>
      <c r="E15" s="27" t="s">
        <v>80</v>
      </c>
      <c r="F15" s="120">
        <v>29.18</v>
      </c>
      <c r="G15" s="120">
        <v>29.18</v>
      </c>
      <c r="H15" s="120"/>
      <c r="I15" s="120"/>
      <c r="J15" s="120"/>
      <c r="K15" s="120"/>
      <c r="L15" s="120"/>
      <c r="M15" s="120"/>
      <c r="N15" s="120">
        <v>29.18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</row>
    <row r="16" spans="1:111" ht="33" customHeight="1">
      <c r="A16" s="120">
        <v>208</v>
      </c>
      <c r="B16" s="121" t="s">
        <v>79</v>
      </c>
      <c r="C16" s="121" t="s">
        <v>79</v>
      </c>
      <c r="D16" s="120"/>
      <c r="E16" s="27" t="s">
        <v>81</v>
      </c>
      <c r="F16" s="120">
        <v>29.18</v>
      </c>
      <c r="G16" s="120">
        <v>29.18</v>
      </c>
      <c r="H16" s="120"/>
      <c r="I16" s="120"/>
      <c r="J16" s="120"/>
      <c r="K16" s="120"/>
      <c r="L16" s="120"/>
      <c r="M16" s="120"/>
      <c r="N16" s="120">
        <v>29.18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</row>
    <row r="17" spans="1:111" ht="33" customHeight="1">
      <c r="A17" s="120">
        <v>208</v>
      </c>
      <c r="B17" s="121" t="s">
        <v>82</v>
      </c>
      <c r="C17" s="121"/>
      <c r="D17" s="120"/>
      <c r="E17" s="27" t="s">
        <v>83</v>
      </c>
      <c r="F17" s="120">
        <v>16.92</v>
      </c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>
        <v>16.92</v>
      </c>
      <c r="AU17" s="120"/>
      <c r="AV17" s="120"/>
      <c r="AW17" s="120"/>
      <c r="AX17" s="120"/>
      <c r="AY17" s="120"/>
      <c r="AZ17" s="120">
        <v>16.92</v>
      </c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</row>
    <row r="18" spans="1:111" ht="33" customHeight="1">
      <c r="A18" s="120">
        <v>208</v>
      </c>
      <c r="B18" s="121" t="s">
        <v>82</v>
      </c>
      <c r="C18" s="121" t="s">
        <v>84</v>
      </c>
      <c r="D18" s="120"/>
      <c r="E18" s="27" t="s">
        <v>85</v>
      </c>
      <c r="F18" s="120">
        <v>16.92</v>
      </c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>
        <v>16.92</v>
      </c>
      <c r="AU18" s="120"/>
      <c r="AV18" s="120"/>
      <c r="AW18" s="120"/>
      <c r="AX18" s="120"/>
      <c r="AY18" s="120"/>
      <c r="AZ18" s="120">
        <v>16.92</v>
      </c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</row>
    <row r="19" spans="1:111" ht="33" customHeight="1">
      <c r="A19" s="120">
        <v>210</v>
      </c>
      <c r="B19" s="121"/>
      <c r="C19" s="121"/>
      <c r="D19" s="120"/>
      <c r="E19" s="27" t="s">
        <v>87</v>
      </c>
      <c r="F19" s="120">
        <v>45.45</v>
      </c>
      <c r="G19" s="120">
        <v>42.77</v>
      </c>
      <c r="H19" s="120">
        <v>13.47</v>
      </c>
      <c r="I19" s="120">
        <v>9.23</v>
      </c>
      <c r="J19" s="120">
        <v>1.12</v>
      </c>
      <c r="K19" s="120">
        <v>13.74</v>
      </c>
      <c r="L19" s="120"/>
      <c r="M19" s="120">
        <v>5.21</v>
      </c>
      <c r="N19" s="120"/>
      <c r="O19" s="120"/>
      <c r="P19" s="120"/>
      <c r="Q19" s="120"/>
      <c r="R19" s="120">
        <v>2.65</v>
      </c>
      <c r="S19" s="120">
        <v>0.5</v>
      </c>
      <c r="T19" s="120">
        <v>0.3</v>
      </c>
      <c r="U19" s="120"/>
      <c r="V19" s="120"/>
      <c r="W19" s="120"/>
      <c r="X19" s="120">
        <v>0.2</v>
      </c>
      <c r="Y19" s="120">
        <v>0.2</v>
      </c>
      <c r="Z19" s="120"/>
      <c r="AA19" s="120"/>
      <c r="AB19" s="120">
        <v>1</v>
      </c>
      <c r="AC19" s="120"/>
      <c r="AD19" s="120"/>
      <c r="AE19" s="120">
        <v>0.2</v>
      </c>
      <c r="AF19" s="120"/>
      <c r="AG19" s="120"/>
      <c r="AH19" s="120"/>
      <c r="AI19" s="120"/>
      <c r="AJ19" s="120"/>
      <c r="AK19" s="120"/>
      <c r="AL19" s="120">
        <v>0.25</v>
      </c>
      <c r="AM19" s="120"/>
      <c r="AN19" s="120"/>
      <c r="AO19" s="120"/>
      <c r="AP19" s="120"/>
      <c r="AQ19" s="120"/>
      <c r="AR19" s="120"/>
      <c r="AS19" s="120"/>
      <c r="AT19" s="120">
        <v>0.03</v>
      </c>
      <c r="AU19" s="120"/>
      <c r="AV19" s="120"/>
      <c r="AW19" s="120"/>
      <c r="AX19" s="120"/>
      <c r="AY19" s="120"/>
      <c r="AZ19" s="120"/>
      <c r="BA19" s="120"/>
      <c r="BB19" s="120"/>
      <c r="BC19" s="120">
        <v>0.03</v>
      </c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</row>
    <row r="20" spans="1:111" ht="33" customHeight="1">
      <c r="A20" s="120">
        <v>210</v>
      </c>
      <c r="B20" s="121" t="s">
        <v>88</v>
      </c>
      <c r="C20" s="121"/>
      <c r="D20" s="120"/>
      <c r="E20" s="27" t="s">
        <v>89</v>
      </c>
      <c r="F20" s="120">
        <v>31.94</v>
      </c>
      <c r="G20" s="120">
        <v>29.26</v>
      </c>
      <c r="H20" s="120">
        <v>13.47</v>
      </c>
      <c r="I20" s="120">
        <v>9.23</v>
      </c>
      <c r="J20" s="120">
        <v>1.12</v>
      </c>
      <c r="K20" s="120">
        <v>0.23</v>
      </c>
      <c r="L20" s="120"/>
      <c r="M20" s="120">
        <v>5.21</v>
      </c>
      <c r="N20" s="120"/>
      <c r="O20" s="120"/>
      <c r="P20" s="120"/>
      <c r="Q20" s="120"/>
      <c r="R20" s="120">
        <v>2.65</v>
      </c>
      <c r="S20" s="120">
        <v>0.5</v>
      </c>
      <c r="T20" s="120">
        <v>0.3</v>
      </c>
      <c r="U20" s="120"/>
      <c r="V20" s="120"/>
      <c r="W20" s="120"/>
      <c r="X20" s="120">
        <v>0.2</v>
      </c>
      <c r="Y20" s="120">
        <v>0.2</v>
      </c>
      <c r="Z20" s="120"/>
      <c r="AA20" s="120"/>
      <c r="AB20" s="120">
        <v>1</v>
      </c>
      <c r="AC20" s="120"/>
      <c r="AD20" s="120"/>
      <c r="AE20" s="120"/>
      <c r="AF20" s="120">
        <v>0.2</v>
      </c>
      <c r="AG20" s="120"/>
      <c r="AH20" s="120"/>
      <c r="AI20" s="120"/>
      <c r="AJ20" s="120"/>
      <c r="AK20" s="120"/>
      <c r="AL20" s="120"/>
      <c r="AM20" s="120"/>
      <c r="AN20" s="120">
        <v>0.25</v>
      </c>
      <c r="AO20" s="120"/>
      <c r="AP20" s="120"/>
      <c r="AQ20" s="120"/>
      <c r="AR20" s="120"/>
      <c r="AS20" s="120"/>
      <c r="AT20" s="120">
        <v>0.03</v>
      </c>
      <c r="AU20" s="120"/>
      <c r="AV20" s="120"/>
      <c r="AW20" s="120"/>
      <c r="AX20" s="120"/>
      <c r="AY20" s="120"/>
      <c r="AZ20" s="120"/>
      <c r="BA20" s="120"/>
      <c r="BB20" s="120"/>
      <c r="BC20" s="120">
        <v>0.03</v>
      </c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</row>
    <row r="21" spans="1:111" ht="33" customHeight="1">
      <c r="A21" s="120">
        <v>210</v>
      </c>
      <c r="B21" s="121" t="s">
        <v>88</v>
      </c>
      <c r="C21" s="121" t="s">
        <v>90</v>
      </c>
      <c r="D21" s="120"/>
      <c r="E21" s="27" t="s">
        <v>91</v>
      </c>
      <c r="F21" s="120">
        <v>31.94</v>
      </c>
      <c r="G21" s="120">
        <v>29.26</v>
      </c>
      <c r="H21" s="120">
        <v>13.47</v>
      </c>
      <c r="I21" s="120">
        <v>9.23</v>
      </c>
      <c r="J21" s="120">
        <v>1.12</v>
      </c>
      <c r="K21" s="120">
        <v>0.23</v>
      </c>
      <c r="L21" s="120"/>
      <c r="M21" s="120">
        <v>5.21</v>
      </c>
      <c r="N21" s="120"/>
      <c r="O21" s="120"/>
      <c r="P21" s="120"/>
      <c r="Q21" s="120"/>
      <c r="R21" s="120">
        <v>2.65</v>
      </c>
      <c r="S21" s="120">
        <v>0.5</v>
      </c>
      <c r="T21" s="120">
        <v>0.3</v>
      </c>
      <c r="U21" s="120"/>
      <c r="V21" s="120"/>
      <c r="W21" s="120"/>
      <c r="X21" s="120">
        <v>0.2</v>
      </c>
      <c r="Y21" s="120">
        <v>0.2</v>
      </c>
      <c r="Z21" s="120"/>
      <c r="AA21" s="120"/>
      <c r="AB21" s="120">
        <v>1</v>
      </c>
      <c r="AC21" s="120"/>
      <c r="AD21" s="120"/>
      <c r="AE21" s="120"/>
      <c r="AF21" s="120"/>
      <c r="AG21" s="120">
        <v>0.2</v>
      </c>
      <c r="AH21" s="120"/>
      <c r="AI21" s="120"/>
      <c r="AJ21" s="120"/>
      <c r="AK21" s="120"/>
      <c r="AL21" s="120"/>
      <c r="AM21" s="120"/>
      <c r="AN21" s="120">
        <v>0.25</v>
      </c>
      <c r="AO21" s="120"/>
      <c r="AP21" s="120"/>
      <c r="AQ21" s="120"/>
      <c r="AR21" s="120"/>
      <c r="AS21" s="120"/>
      <c r="AT21" s="120">
        <v>0.03</v>
      </c>
      <c r="AU21" s="120"/>
      <c r="AV21" s="120"/>
      <c r="AW21" s="120"/>
      <c r="AX21" s="120"/>
      <c r="AY21" s="120"/>
      <c r="AZ21" s="120"/>
      <c r="BA21" s="120"/>
      <c r="BB21" s="120"/>
      <c r="BC21" s="120">
        <v>0.03</v>
      </c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</row>
    <row r="22" spans="1:111" ht="33" customHeight="1">
      <c r="A22" s="27" t="s">
        <v>86</v>
      </c>
      <c r="B22" s="27" t="s">
        <v>92</v>
      </c>
      <c r="C22" s="27"/>
      <c r="D22" s="27"/>
      <c r="E22" s="27" t="s">
        <v>93</v>
      </c>
      <c r="F22" s="120">
        <v>13.51</v>
      </c>
      <c r="G22" s="120">
        <v>13.51</v>
      </c>
      <c r="H22" s="120"/>
      <c r="I22" s="120"/>
      <c r="J22" s="120"/>
      <c r="K22" s="120">
        <v>13.51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</row>
    <row r="23" spans="1:111" ht="33" customHeight="1">
      <c r="A23" s="27" t="s">
        <v>86</v>
      </c>
      <c r="B23" s="27" t="s">
        <v>92</v>
      </c>
      <c r="C23" s="27" t="s">
        <v>69</v>
      </c>
      <c r="D23" s="27"/>
      <c r="E23" s="27" t="s">
        <v>94</v>
      </c>
      <c r="F23" s="126">
        <v>12.66</v>
      </c>
      <c r="G23" s="126">
        <v>12.66</v>
      </c>
      <c r="H23" s="120"/>
      <c r="I23" s="120"/>
      <c r="J23" s="120"/>
      <c r="K23" s="126">
        <v>12.66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</row>
    <row r="24" spans="1:111" ht="33" customHeight="1">
      <c r="A24" s="27" t="s">
        <v>86</v>
      </c>
      <c r="B24" s="27" t="s">
        <v>92</v>
      </c>
      <c r="C24" s="27" t="s">
        <v>84</v>
      </c>
      <c r="D24" s="27"/>
      <c r="E24" s="27" t="s">
        <v>95</v>
      </c>
      <c r="F24" s="126">
        <v>0.85</v>
      </c>
      <c r="G24" s="126">
        <v>0.85</v>
      </c>
      <c r="H24" s="120"/>
      <c r="I24" s="120"/>
      <c r="J24" s="120"/>
      <c r="K24" s="126">
        <v>0.85</v>
      </c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</row>
    <row r="25" spans="1:111" ht="33" customHeight="1">
      <c r="A25" s="120">
        <v>213</v>
      </c>
      <c r="B25" s="121"/>
      <c r="C25" s="121"/>
      <c r="D25" s="120"/>
      <c r="E25" s="27" t="s">
        <v>97</v>
      </c>
      <c r="F25" s="120">
        <v>122.68</v>
      </c>
      <c r="G25" s="120">
        <v>0.66</v>
      </c>
      <c r="H25" s="120"/>
      <c r="I25" s="120"/>
      <c r="J25" s="120"/>
      <c r="K25" s="120"/>
      <c r="L25" s="120"/>
      <c r="M25" s="120"/>
      <c r="N25" s="120"/>
      <c r="O25" s="120"/>
      <c r="P25" s="120"/>
      <c r="Q25" s="120">
        <v>0.66</v>
      </c>
      <c r="R25" s="120">
        <v>59</v>
      </c>
      <c r="S25" s="120">
        <v>6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>
        <v>53</v>
      </c>
      <c r="AT25" s="120">
        <v>63.02</v>
      </c>
      <c r="AU25" s="120"/>
      <c r="AV25" s="120"/>
      <c r="AW25" s="120"/>
      <c r="AX25" s="120"/>
      <c r="AY25" s="120">
        <v>63.02</v>
      </c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</row>
    <row r="26" spans="1:111" ht="33" customHeight="1">
      <c r="A26" s="120">
        <v>213</v>
      </c>
      <c r="B26" s="121" t="s">
        <v>88</v>
      </c>
      <c r="C26" s="121"/>
      <c r="D26" s="120"/>
      <c r="E26" s="27" t="s">
        <v>98</v>
      </c>
      <c r="F26" s="120">
        <v>122.68</v>
      </c>
      <c r="G26" s="120">
        <v>0.66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>
        <v>0.66</v>
      </c>
      <c r="R26" s="120">
        <v>59</v>
      </c>
      <c r="S26" s="120">
        <v>6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>
        <v>53</v>
      </c>
      <c r="AT26" s="120">
        <v>63.02</v>
      </c>
      <c r="AU26" s="120"/>
      <c r="AV26" s="120"/>
      <c r="AW26" s="120"/>
      <c r="AX26" s="120"/>
      <c r="AY26" s="120">
        <v>63.02</v>
      </c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</row>
    <row r="27" spans="1:111" ht="33" customHeight="1">
      <c r="A27" s="120">
        <v>213</v>
      </c>
      <c r="B27" s="121" t="s">
        <v>88</v>
      </c>
      <c r="C27" s="121" t="s">
        <v>79</v>
      </c>
      <c r="D27" s="120"/>
      <c r="E27" s="27" t="s">
        <v>99</v>
      </c>
      <c r="F27" s="120">
        <v>122.68</v>
      </c>
      <c r="G27" s="120">
        <v>0.66</v>
      </c>
      <c r="H27" s="120"/>
      <c r="I27" s="120"/>
      <c r="J27" s="120"/>
      <c r="K27" s="120"/>
      <c r="L27" s="120"/>
      <c r="M27" s="120"/>
      <c r="N27" s="120"/>
      <c r="O27" s="120"/>
      <c r="P27" s="120"/>
      <c r="Q27" s="120">
        <v>0.66</v>
      </c>
      <c r="R27" s="120">
        <v>59</v>
      </c>
      <c r="S27" s="120">
        <v>6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>
        <v>53</v>
      </c>
      <c r="AT27" s="120">
        <v>63.02</v>
      </c>
      <c r="AU27" s="120"/>
      <c r="AV27" s="120"/>
      <c r="AW27" s="120"/>
      <c r="AX27" s="120"/>
      <c r="AY27" s="120">
        <v>63.02</v>
      </c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</row>
    <row r="28" spans="1:111" ht="33" customHeight="1">
      <c r="A28" s="120">
        <v>221</v>
      </c>
      <c r="B28" s="121"/>
      <c r="C28" s="121"/>
      <c r="D28" s="120"/>
      <c r="E28" s="27" t="s">
        <v>101</v>
      </c>
      <c r="F28" s="120">
        <v>17.51</v>
      </c>
      <c r="G28" s="120">
        <v>17.51</v>
      </c>
      <c r="H28" s="120"/>
      <c r="I28" s="120"/>
      <c r="J28" s="120"/>
      <c r="K28" s="120"/>
      <c r="L28" s="120"/>
      <c r="M28" s="120"/>
      <c r="N28" s="120"/>
      <c r="O28" s="120"/>
      <c r="P28" s="120">
        <v>17.51</v>
      </c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</row>
    <row r="29" spans="1:111" ht="33" customHeight="1">
      <c r="A29" s="120">
        <v>221</v>
      </c>
      <c r="B29" s="121" t="s">
        <v>84</v>
      </c>
      <c r="C29" s="121"/>
      <c r="D29" s="120"/>
      <c r="E29" s="27" t="s">
        <v>102</v>
      </c>
      <c r="F29" s="120">
        <v>17.51</v>
      </c>
      <c r="G29" s="120">
        <v>17.51</v>
      </c>
      <c r="H29" s="120"/>
      <c r="I29" s="120"/>
      <c r="J29" s="120"/>
      <c r="K29" s="120"/>
      <c r="L29" s="120"/>
      <c r="M29" s="120"/>
      <c r="N29" s="120"/>
      <c r="O29" s="120"/>
      <c r="P29" s="120">
        <v>17.51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</row>
    <row r="30" spans="1:111" ht="33" customHeight="1">
      <c r="A30" s="120">
        <v>221</v>
      </c>
      <c r="B30" s="121" t="s">
        <v>84</v>
      </c>
      <c r="C30" s="121" t="s">
        <v>69</v>
      </c>
      <c r="D30" s="120"/>
      <c r="E30" s="27" t="s">
        <v>103</v>
      </c>
      <c r="F30" s="120">
        <v>17.51</v>
      </c>
      <c r="G30" s="120">
        <v>17.51</v>
      </c>
      <c r="H30" s="120"/>
      <c r="I30" s="120"/>
      <c r="J30" s="120"/>
      <c r="K30" s="120"/>
      <c r="L30" s="120"/>
      <c r="M30" s="120"/>
      <c r="N30" s="120"/>
      <c r="O30" s="120"/>
      <c r="P30" s="120">
        <v>17.51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</row>
    <row r="31" spans="1:111" ht="33" customHeight="1">
      <c r="A31" s="120"/>
      <c r="B31" s="121"/>
      <c r="C31" s="121"/>
      <c r="D31" s="120"/>
      <c r="E31" s="87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</row>
    <row r="32" spans="1:111" ht="33" customHeight="1">
      <c r="A32" s="120"/>
      <c r="B32" s="121"/>
      <c r="C32" s="121"/>
      <c r="D32" s="120"/>
      <c r="E32" s="87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</row>
    <row r="33" spans="1:111" ht="33" customHeight="1">
      <c r="A33" s="120"/>
      <c r="B33" s="121"/>
      <c r="C33" s="121"/>
      <c r="D33" s="120"/>
      <c r="E33" s="87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</row>
    <row r="34" spans="1:111" ht="33" customHeight="1">
      <c r="A34" s="120"/>
      <c r="B34" s="121"/>
      <c r="C34" s="121"/>
      <c r="D34" s="120"/>
      <c r="E34" s="87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</row>
    <row r="35" spans="1:111" ht="33" customHeight="1">
      <c r="A35" s="120"/>
      <c r="B35" s="121"/>
      <c r="C35" s="121"/>
      <c r="D35" s="120"/>
      <c r="E35" s="87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</row>
    <row r="36" spans="1:111" ht="33" customHeight="1">
      <c r="A36" s="120"/>
      <c r="B36" s="121"/>
      <c r="C36" s="121"/>
      <c r="D36" s="120"/>
      <c r="E36" s="87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</row>
    <row r="37" spans="1:111" ht="33" customHeight="1">
      <c r="A37" s="120"/>
      <c r="B37" s="121"/>
      <c r="C37" s="121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</row>
    <row r="38" spans="2:3" ht="12.75" customHeight="1">
      <c r="B38" s="151"/>
      <c r="C38" s="151"/>
    </row>
    <row r="39" spans="2:3" ht="12.75" customHeight="1">
      <c r="B39" s="151"/>
      <c r="C39" s="151"/>
    </row>
    <row r="40" spans="2:3" ht="12.75" customHeight="1">
      <c r="B40" s="151"/>
      <c r="C40" s="151"/>
    </row>
    <row r="41" spans="2:3" ht="12.75" customHeight="1">
      <c r="B41" s="151"/>
      <c r="C41" s="151"/>
    </row>
    <row r="42" spans="2:3" ht="12.75" customHeight="1">
      <c r="B42" s="151"/>
      <c r="C42" s="151"/>
    </row>
    <row r="43" spans="2:3" ht="12.75" customHeight="1">
      <c r="B43" s="151"/>
      <c r="C43" s="151"/>
    </row>
    <row r="44" spans="2:3" ht="12.75" customHeight="1">
      <c r="B44" s="151"/>
      <c r="C44" s="151"/>
    </row>
    <row r="45" spans="2:3" ht="12.75" customHeight="1">
      <c r="B45" s="151"/>
      <c r="C45" s="151"/>
    </row>
    <row r="46" spans="2:3" ht="12.75" customHeight="1">
      <c r="B46" s="151"/>
      <c r="C46" s="151"/>
    </row>
    <row r="47" spans="2:3" ht="12.75" customHeight="1">
      <c r="B47" s="151"/>
      <c r="C47" s="151"/>
    </row>
    <row r="48" spans="2:3" ht="12.75" customHeight="1">
      <c r="B48" s="151"/>
      <c r="C48" s="151"/>
    </row>
    <row r="49" spans="2:3" ht="12.75" customHeight="1">
      <c r="B49" s="151"/>
      <c r="C49" s="151"/>
    </row>
  </sheetData>
  <sheetProtection/>
  <mergeCells count="120">
    <mergeCell ref="A3:DG3"/>
    <mergeCell ref="A5:E5"/>
    <mergeCell ref="G5:Q5"/>
    <mergeCell ref="R5:AS5"/>
    <mergeCell ref="AT5:BJ5"/>
    <mergeCell ref="BK5:BO5"/>
    <mergeCell ref="BP5:BR5"/>
    <mergeCell ref="BS5:BU5"/>
    <mergeCell ref="BV5:BX5"/>
    <mergeCell ref="BY5:CI5"/>
    <mergeCell ref="CJ5:CY5"/>
    <mergeCell ref="CZ5:DG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2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G8" sqref="G8:H8"/>
    </sheetView>
  </sheetViews>
  <sheetFormatPr defaultColWidth="6.875" defaultRowHeight="12.75" customHeight="1"/>
  <cols>
    <col min="1" max="3" width="5.875" style="82" customWidth="1"/>
    <col min="4" max="4" width="9.75390625" style="82" customWidth="1"/>
    <col min="5" max="5" width="54.625" style="82" customWidth="1"/>
    <col min="6" max="8" width="17.75390625" style="82" customWidth="1"/>
    <col min="9" max="9" width="6.50390625" style="82" customWidth="1"/>
    <col min="10" max="16384" width="6.875" style="82" customWidth="1"/>
  </cols>
  <sheetData>
    <row r="1" spans="1:4" ht="24" customHeight="1">
      <c r="A1" s="109" t="s">
        <v>235</v>
      </c>
      <c r="B1" s="109"/>
      <c r="C1" s="109"/>
      <c r="D1" s="109"/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93"/>
    </row>
    <row r="3" spans="1:9" ht="25.5" customHeight="1">
      <c r="A3" s="110" t="s">
        <v>236</v>
      </c>
      <c r="B3" s="111"/>
      <c r="C3" s="111"/>
      <c r="D3" s="111"/>
      <c r="E3" s="111"/>
      <c r="F3" s="111"/>
      <c r="G3" s="111"/>
      <c r="H3" s="111"/>
      <c r="I3" s="93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5</v>
      </c>
      <c r="I4" s="93"/>
    </row>
    <row r="5" spans="1:9" ht="19.5" customHeight="1">
      <c r="A5" s="112" t="s">
        <v>237</v>
      </c>
      <c r="B5" s="112"/>
      <c r="C5" s="113"/>
      <c r="D5" s="114"/>
      <c r="E5" s="114"/>
      <c r="F5" s="19" t="s">
        <v>106</v>
      </c>
      <c r="G5" s="19"/>
      <c r="H5" s="19"/>
      <c r="I5" s="93"/>
    </row>
    <row r="6" spans="1:9" ht="19.5" customHeight="1">
      <c r="A6" s="10" t="s">
        <v>50</v>
      </c>
      <c r="B6" s="115"/>
      <c r="C6" s="14"/>
      <c r="D6" s="13" t="s">
        <v>51</v>
      </c>
      <c r="E6" s="116" t="s">
        <v>238</v>
      </c>
      <c r="F6" s="19" t="s">
        <v>40</v>
      </c>
      <c r="G6" s="13" t="s">
        <v>239</v>
      </c>
      <c r="H6" s="19" t="s">
        <v>240</v>
      </c>
      <c r="I6" s="93"/>
    </row>
    <row r="7" spans="1:9" ht="33.75" customHeight="1">
      <c r="A7" s="21" t="s">
        <v>60</v>
      </c>
      <c r="B7" s="22" t="s">
        <v>61</v>
      </c>
      <c r="C7" s="80" t="s">
        <v>62</v>
      </c>
      <c r="D7" s="26"/>
      <c r="E7" s="117"/>
      <c r="F7" s="25"/>
      <c r="G7" s="26"/>
      <c r="H7" s="25"/>
      <c r="I7" s="93"/>
    </row>
    <row r="8" spans="1:9" ht="21.75" customHeight="1">
      <c r="A8" s="27"/>
      <c r="B8" s="56"/>
      <c r="C8" s="118"/>
      <c r="D8" s="119" t="s">
        <v>63</v>
      </c>
      <c r="E8" s="87"/>
      <c r="F8" s="87">
        <v>352.13</v>
      </c>
      <c r="G8" s="87">
        <v>318.16</v>
      </c>
      <c r="H8" s="88">
        <v>33.97</v>
      </c>
      <c r="I8" s="94"/>
    </row>
    <row r="9" spans="1:8" ht="21.75" customHeight="1">
      <c r="A9" s="120">
        <v>201</v>
      </c>
      <c r="B9" s="121"/>
      <c r="C9" s="121"/>
      <c r="D9" s="120"/>
      <c r="E9" s="122" t="s">
        <v>66</v>
      </c>
      <c r="F9" s="87">
        <v>173.39</v>
      </c>
      <c r="G9" s="87">
        <v>148.07</v>
      </c>
      <c r="H9" s="88">
        <v>25.32</v>
      </c>
    </row>
    <row r="10" spans="1:8" ht="21.75" customHeight="1">
      <c r="A10" s="120">
        <v>201</v>
      </c>
      <c r="B10" s="121" t="s">
        <v>67</v>
      </c>
      <c r="C10" s="121"/>
      <c r="D10" s="120"/>
      <c r="E10" s="27" t="s">
        <v>68</v>
      </c>
      <c r="F10" s="87">
        <v>147.41</v>
      </c>
      <c r="G10" s="87">
        <v>126.18</v>
      </c>
      <c r="H10" s="123" t="s">
        <v>241</v>
      </c>
    </row>
    <row r="11" spans="1:8" ht="21.75" customHeight="1">
      <c r="A11" s="120">
        <v>201</v>
      </c>
      <c r="B11" s="121" t="s">
        <v>67</v>
      </c>
      <c r="C11" s="121" t="s">
        <v>73</v>
      </c>
      <c r="D11" s="120"/>
      <c r="E11" s="27" t="s">
        <v>74</v>
      </c>
      <c r="F11" s="87">
        <v>147.41</v>
      </c>
      <c r="G11" s="87">
        <v>126.18</v>
      </c>
      <c r="H11" s="123" t="s">
        <v>241</v>
      </c>
    </row>
    <row r="12" spans="1:8" ht="21.75" customHeight="1">
      <c r="A12" s="120">
        <v>201</v>
      </c>
      <c r="B12" s="121" t="s">
        <v>75</v>
      </c>
      <c r="C12" s="121"/>
      <c r="D12" s="120"/>
      <c r="E12" s="27" t="s">
        <v>76</v>
      </c>
      <c r="F12" s="87">
        <v>25.98</v>
      </c>
      <c r="G12" s="87">
        <v>21.89</v>
      </c>
      <c r="H12" s="124">
        <v>4.09</v>
      </c>
    </row>
    <row r="13" spans="1:8" ht="21.75" customHeight="1">
      <c r="A13" s="120">
        <v>201</v>
      </c>
      <c r="B13" s="121" t="s">
        <v>75</v>
      </c>
      <c r="C13" s="121" t="s">
        <v>69</v>
      </c>
      <c r="D13" s="120"/>
      <c r="E13" s="27" t="s">
        <v>70</v>
      </c>
      <c r="F13" s="87">
        <v>25.98</v>
      </c>
      <c r="G13" s="87">
        <v>21.89</v>
      </c>
      <c r="H13" s="123" t="s">
        <v>242</v>
      </c>
    </row>
    <row r="14" spans="1:8" ht="21.75" customHeight="1">
      <c r="A14" s="120">
        <v>208</v>
      </c>
      <c r="B14" s="121"/>
      <c r="C14" s="121"/>
      <c r="D14" s="120"/>
      <c r="E14" s="27" t="s">
        <v>78</v>
      </c>
      <c r="F14" s="87">
        <v>46.1</v>
      </c>
      <c r="G14" s="87">
        <v>46.1</v>
      </c>
      <c r="H14" s="56"/>
    </row>
    <row r="15" spans="1:8" ht="21.75" customHeight="1">
      <c r="A15" s="120">
        <v>208</v>
      </c>
      <c r="B15" s="121" t="s">
        <v>79</v>
      </c>
      <c r="C15" s="121"/>
      <c r="D15" s="120"/>
      <c r="E15" s="27" t="s">
        <v>80</v>
      </c>
      <c r="F15" s="87">
        <v>29.18</v>
      </c>
      <c r="G15" s="87">
        <v>29.18</v>
      </c>
      <c r="H15" s="88"/>
    </row>
    <row r="16" spans="1:8" ht="21.75" customHeight="1">
      <c r="A16" s="120">
        <v>208</v>
      </c>
      <c r="B16" s="121" t="s">
        <v>79</v>
      </c>
      <c r="C16" s="121" t="s">
        <v>79</v>
      </c>
      <c r="D16" s="120"/>
      <c r="E16" s="27" t="s">
        <v>81</v>
      </c>
      <c r="F16" s="87">
        <v>29.18</v>
      </c>
      <c r="G16" s="87">
        <v>29.18</v>
      </c>
      <c r="H16" s="56"/>
    </row>
    <row r="17" spans="1:8" ht="21.75" customHeight="1">
      <c r="A17" s="120">
        <v>208</v>
      </c>
      <c r="B17" s="121" t="s">
        <v>82</v>
      </c>
      <c r="C17" s="121"/>
      <c r="D17" s="120"/>
      <c r="E17" s="27" t="s">
        <v>83</v>
      </c>
      <c r="F17" s="87">
        <v>16.92</v>
      </c>
      <c r="G17" s="87">
        <v>16.92</v>
      </c>
      <c r="H17" s="56"/>
    </row>
    <row r="18" spans="1:8" ht="21.75" customHeight="1">
      <c r="A18" s="120">
        <v>208</v>
      </c>
      <c r="B18" s="121" t="s">
        <v>82</v>
      </c>
      <c r="C18" s="121" t="s">
        <v>84</v>
      </c>
      <c r="D18" s="120"/>
      <c r="E18" s="27" t="s">
        <v>85</v>
      </c>
      <c r="F18" s="87">
        <v>16.92</v>
      </c>
      <c r="G18" s="87">
        <v>16.92</v>
      </c>
      <c r="H18" s="88"/>
    </row>
    <row r="19" spans="1:8" ht="21.75" customHeight="1">
      <c r="A19" s="120">
        <v>210</v>
      </c>
      <c r="B19" s="121"/>
      <c r="C19" s="121"/>
      <c r="D19" s="120"/>
      <c r="E19" s="27" t="s">
        <v>87</v>
      </c>
      <c r="F19" s="87">
        <v>45.45</v>
      </c>
      <c r="G19" s="87">
        <v>42.8</v>
      </c>
      <c r="H19" s="88">
        <v>2.65</v>
      </c>
    </row>
    <row r="20" spans="1:8" ht="21.75" customHeight="1">
      <c r="A20" s="120">
        <v>210</v>
      </c>
      <c r="B20" s="121" t="s">
        <v>88</v>
      </c>
      <c r="C20" s="121"/>
      <c r="D20" s="120"/>
      <c r="E20" s="27" t="s">
        <v>89</v>
      </c>
      <c r="F20" s="87">
        <v>31.94</v>
      </c>
      <c r="G20" s="125">
        <v>29.29</v>
      </c>
      <c r="H20" s="88">
        <v>2.65</v>
      </c>
    </row>
    <row r="21" spans="1:8" ht="21.75" customHeight="1">
      <c r="A21" s="120">
        <v>210</v>
      </c>
      <c r="B21" s="121" t="s">
        <v>88</v>
      </c>
      <c r="C21" s="121" t="s">
        <v>90</v>
      </c>
      <c r="D21" s="120"/>
      <c r="E21" s="27" t="s">
        <v>91</v>
      </c>
      <c r="F21" s="87">
        <v>31.94</v>
      </c>
      <c r="G21" s="125">
        <v>29.29</v>
      </c>
      <c r="H21" s="88">
        <v>2.65</v>
      </c>
    </row>
    <row r="22" spans="1:8" ht="21.75" customHeight="1">
      <c r="A22" s="27" t="s">
        <v>86</v>
      </c>
      <c r="B22" s="27" t="s">
        <v>92</v>
      </c>
      <c r="C22" s="27"/>
      <c r="D22" s="27"/>
      <c r="E22" s="27" t="s">
        <v>93</v>
      </c>
      <c r="F22" s="125">
        <v>13.51</v>
      </c>
      <c r="G22" s="125">
        <v>13.51</v>
      </c>
      <c r="H22" s="88"/>
    </row>
    <row r="23" spans="1:8" ht="21.75" customHeight="1">
      <c r="A23" s="27" t="s">
        <v>86</v>
      </c>
      <c r="B23" s="27" t="s">
        <v>92</v>
      </c>
      <c r="C23" s="27" t="s">
        <v>69</v>
      </c>
      <c r="D23" s="27"/>
      <c r="E23" s="27" t="s">
        <v>94</v>
      </c>
      <c r="F23" s="126">
        <v>12.66</v>
      </c>
      <c r="G23" s="126">
        <v>12.66</v>
      </c>
      <c r="H23" s="88"/>
    </row>
    <row r="24" spans="1:8" ht="21.75" customHeight="1">
      <c r="A24" s="27" t="s">
        <v>86</v>
      </c>
      <c r="B24" s="27" t="s">
        <v>92</v>
      </c>
      <c r="C24" s="27" t="s">
        <v>84</v>
      </c>
      <c r="D24" s="27"/>
      <c r="E24" s="27" t="s">
        <v>95</v>
      </c>
      <c r="F24" s="126">
        <v>0.85</v>
      </c>
      <c r="G24" s="126">
        <v>0.85</v>
      </c>
      <c r="H24" s="88"/>
    </row>
    <row r="25" spans="1:8" ht="21.75" customHeight="1">
      <c r="A25" s="120">
        <v>213</v>
      </c>
      <c r="B25" s="121"/>
      <c r="C25" s="121"/>
      <c r="D25" s="120"/>
      <c r="E25" s="27" t="s">
        <v>97</v>
      </c>
      <c r="F25" s="87">
        <v>69.68</v>
      </c>
      <c r="G25" s="87">
        <v>63.68</v>
      </c>
      <c r="H25" s="88">
        <v>6</v>
      </c>
    </row>
    <row r="26" spans="1:8" ht="21.75" customHeight="1">
      <c r="A26" s="120">
        <v>213</v>
      </c>
      <c r="B26" s="121" t="s">
        <v>88</v>
      </c>
      <c r="C26" s="121"/>
      <c r="D26" s="120"/>
      <c r="E26" s="27" t="s">
        <v>98</v>
      </c>
      <c r="F26" s="87">
        <v>69.68</v>
      </c>
      <c r="G26" s="87">
        <v>63.68</v>
      </c>
      <c r="H26" s="88">
        <v>6</v>
      </c>
    </row>
    <row r="27" spans="1:8" ht="21.75" customHeight="1">
      <c r="A27" s="120">
        <v>213</v>
      </c>
      <c r="B27" s="121" t="s">
        <v>88</v>
      </c>
      <c r="C27" s="121" t="s">
        <v>79</v>
      </c>
      <c r="D27" s="120"/>
      <c r="E27" s="27" t="s">
        <v>99</v>
      </c>
      <c r="F27" s="87">
        <v>69.68</v>
      </c>
      <c r="G27" s="87">
        <v>63.68</v>
      </c>
      <c r="H27" s="88">
        <v>6</v>
      </c>
    </row>
    <row r="28" spans="1:8" ht="21" customHeight="1">
      <c r="A28" s="120">
        <v>221</v>
      </c>
      <c r="B28" s="121"/>
      <c r="C28" s="121"/>
      <c r="D28" s="120"/>
      <c r="E28" s="56" t="s">
        <v>101</v>
      </c>
      <c r="F28" s="125">
        <v>17.51</v>
      </c>
      <c r="G28" s="125">
        <v>17.51</v>
      </c>
      <c r="H28" s="127"/>
    </row>
    <row r="29" spans="1:8" ht="24" customHeight="1">
      <c r="A29" s="120">
        <v>221</v>
      </c>
      <c r="B29" s="121" t="s">
        <v>84</v>
      </c>
      <c r="C29" s="121"/>
      <c r="D29" s="120"/>
      <c r="E29" s="56" t="s">
        <v>102</v>
      </c>
      <c r="F29" s="125">
        <v>17.51</v>
      </c>
      <c r="G29" s="125">
        <v>17.51</v>
      </c>
      <c r="H29" s="127"/>
    </row>
    <row r="30" spans="1:8" ht="19.5" customHeight="1">
      <c r="A30" s="120">
        <v>221</v>
      </c>
      <c r="B30" s="121" t="s">
        <v>84</v>
      </c>
      <c r="C30" s="121" t="s">
        <v>69</v>
      </c>
      <c r="D30" s="120"/>
      <c r="E30" s="56" t="s">
        <v>103</v>
      </c>
      <c r="F30" s="125">
        <v>17.51</v>
      </c>
      <c r="G30" s="125">
        <v>17.51</v>
      </c>
      <c r="H30" s="127"/>
    </row>
    <row r="31" spans="1:4" ht="12.75" customHeight="1">
      <c r="A31" s="128"/>
      <c r="B31" s="128"/>
      <c r="C31" s="128"/>
      <c r="D31" s="128"/>
    </row>
    <row r="32" spans="1:4" ht="12.75" customHeight="1">
      <c r="A32" s="128"/>
      <c r="B32" s="128"/>
      <c r="C32" s="128"/>
      <c r="D32" s="128"/>
    </row>
    <row r="33" spans="1:4" ht="12.75" customHeight="1">
      <c r="A33" s="128"/>
      <c r="B33" s="128"/>
      <c r="C33" s="128"/>
      <c r="D33" s="128"/>
    </row>
    <row r="34" spans="1:4" ht="12.75" customHeight="1">
      <c r="A34" s="128"/>
      <c r="B34" s="128"/>
      <c r="C34" s="128"/>
      <c r="D34" s="128"/>
    </row>
    <row r="35" spans="1:4" ht="12.75" customHeight="1">
      <c r="A35" s="128"/>
      <c r="B35" s="128"/>
      <c r="C35" s="128"/>
      <c r="D35" s="128"/>
    </row>
    <row r="36" spans="1:4" ht="12.75" customHeight="1">
      <c r="A36" s="128"/>
      <c r="B36" s="128"/>
      <c r="C36" s="128"/>
      <c r="D36" s="128"/>
    </row>
    <row r="37" spans="1:4" ht="12.75" customHeight="1">
      <c r="A37" s="128"/>
      <c r="B37" s="128"/>
      <c r="C37" s="128"/>
      <c r="D37" s="128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view="pageBreakPreview" zoomScaleSheetLayoutView="100" workbookViewId="0" topLeftCell="A4">
      <selection activeCell="F9" sqref="F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96" customWidth="1"/>
    <col min="7" max="243" width="8.00390625" style="1" customWidth="1"/>
    <col min="244" max="16384" width="6.875" style="1" customWidth="1"/>
  </cols>
  <sheetData>
    <row r="1" spans="1:3" ht="25.5" customHeight="1">
      <c r="A1" s="2" t="s">
        <v>243</v>
      </c>
      <c r="B1" s="2"/>
      <c r="C1" s="2"/>
    </row>
    <row r="2" spans="1:243" ht="19.5" customHeight="1">
      <c r="A2" s="3"/>
      <c r="B2" s="4"/>
      <c r="C2" s="4"/>
      <c r="D2" s="4"/>
      <c r="E2" s="4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244</v>
      </c>
      <c r="B3" s="6"/>
      <c r="C3" s="6"/>
      <c r="D3" s="6"/>
      <c r="E3" s="6"/>
      <c r="F3" s="97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4" t="s">
        <v>50</v>
      </c>
      <c r="B4" s="15"/>
      <c r="C4" s="16"/>
      <c r="D4" s="17" t="s">
        <v>51</v>
      </c>
      <c r="E4" s="18" t="s">
        <v>245</v>
      </c>
      <c r="F4" s="13" t="s">
        <v>53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98"/>
      <c r="B5" s="99"/>
      <c r="C5" s="100"/>
      <c r="D5" s="17"/>
      <c r="E5" s="18"/>
      <c r="F5" s="13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60</v>
      </c>
      <c r="B6" s="21" t="s">
        <v>61</v>
      </c>
      <c r="C6" s="22" t="s">
        <v>62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19.5" customHeight="1">
      <c r="A7" s="101"/>
      <c r="B7" s="102"/>
      <c r="C7" s="103"/>
      <c r="D7" s="104">
        <v>919144</v>
      </c>
      <c r="E7" s="105" t="s">
        <v>64</v>
      </c>
      <c r="F7" s="106">
        <v>113.84</v>
      </c>
      <c r="G7" s="39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</row>
    <row r="8" spans="1:243" ht="19.5" customHeight="1">
      <c r="A8" s="101">
        <v>201</v>
      </c>
      <c r="B8" s="102"/>
      <c r="C8" s="103"/>
      <c r="D8" s="104"/>
      <c r="E8" s="105" t="s">
        <v>66</v>
      </c>
      <c r="F8" s="106">
        <v>60.84</v>
      </c>
      <c r="G8" s="39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</row>
    <row r="9" spans="1:243" ht="19.5" customHeight="1">
      <c r="A9" s="101">
        <v>201</v>
      </c>
      <c r="B9" s="102">
        <v>3</v>
      </c>
      <c r="C9" s="103"/>
      <c r="D9" s="104"/>
      <c r="E9" s="105" t="s">
        <v>246</v>
      </c>
      <c r="F9" s="106">
        <v>60.84</v>
      </c>
      <c r="G9" s="39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</row>
    <row r="10" spans="1:243" ht="21" customHeight="1">
      <c r="A10" s="56" t="s">
        <v>65</v>
      </c>
      <c r="B10" s="56" t="s">
        <v>67</v>
      </c>
      <c r="C10" s="56" t="s">
        <v>73</v>
      </c>
      <c r="D10" s="107"/>
      <c r="E10" s="107" t="s">
        <v>247</v>
      </c>
      <c r="F10" s="108">
        <v>3</v>
      </c>
      <c r="G10" s="39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</row>
    <row r="11" spans="1:6" ht="21" customHeight="1">
      <c r="A11" s="56" t="s">
        <v>65</v>
      </c>
      <c r="B11" s="56" t="s">
        <v>67</v>
      </c>
      <c r="C11" s="56" t="s">
        <v>73</v>
      </c>
      <c r="D11" s="107"/>
      <c r="E11" s="107" t="s">
        <v>248</v>
      </c>
      <c r="F11" s="108">
        <v>4</v>
      </c>
    </row>
    <row r="12" spans="1:6" ht="21" customHeight="1">
      <c r="A12" s="56" t="s">
        <v>65</v>
      </c>
      <c r="B12" s="56" t="s">
        <v>67</v>
      </c>
      <c r="C12" s="56" t="s">
        <v>73</v>
      </c>
      <c r="D12" s="107"/>
      <c r="E12" s="107" t="s">
        <v>249</v>
      </c>
      <c r="F12" s="108">
        <v>5</v>
      </c>
    </row>
    <row r="13" spans="1:6" ht="21" customHeight="1">
      <c r="A13" s="56" t="s">
        <v>65</v>
      </c>
      <c r="B13" s="56" t="s">
        <v>67</v>
      </c>
      <c r="C13" s="56" t="s">
        <v>73</v>
      </c>
      <c r="D13" s="107"/>
      <c r="E13" s="107" t="s">
        <v>250</v>
      </c>
      <c r="F13" s="108">
        <v>3</v>
      </c>
    </row>
    <row r="14" spans="1:6" ht="21" customHeight="1">
      <c r="A14" s="56" t="s">
        <v>65</v>
      </c>
      <c r="B14" s="56" t="s">
        <v>67</v>
      </c>
      <c r="C14" s="56" t="s">
        <v>73</v>
      </c>
      <c r="D14" s="107"/>
      <c r="E14" s="107" t="s">
        <v>251</v>
      </c>
      <c r="F14" s="108">
        <v>5</v>
      </c>
    </row>
    <row r="15" spans="1:6" ht="21" customHeight="1">
      <c r="A15" s="56" t="s">
        <v>65</v>
      </c>
      <c r="B15" s="56" t="s">
        <v>67</v>
      </c>
      <c r="C15" s="56" t="s">
        <v>73</v>
      </c>
      <c r="D15" s="107"/>
      <c r="E15" s="107" t="s">
        <v>252</v>
      </c>
      <c r="F15" s="108">
        <v>2</v>
      </c>
    </row>
    <row r="16" spans="1:6" ht="21" customHeight="1">
      <c r="A16" s="56" t="s">
        <v>65</v>
      </c>
      <c r="B16" s="56" t="s">
        <v>67</v>
      </c>
      <c r="C16" s="56" t="s">
        <v>73</v>
      </c>
      <c r="D16" s="107"/>
      <c r="E16" s="107" t="s">
        <v>253</v>
      </c>
      <c r="F16" s="108">
        <v>18</v>
      </c>
    </row>
    <row r="17" spans="1:6" ht="21" customHeight="1">
      <c r="A17" s="56" t="s">
        <v>65</v>
      </c>
      <c r="B17" s="56" t="s">
        <v>67</v>
      </c>
      <c r="C17" s="56" t="s">
        <v>73</v>
      </c>
      <c r="D17" s="107"/>
      <c r="E17" s="107" t="s">
        <v>254</v>
      </c>
      <c r="F17" s="108">
        <v>10</v>
      </c>
    </row>
    <row r="18" spans="1:6" ht="21" customHeight="1">
      <c r="A18" s="56" t="s">
        <v>65</v>
      </c>
      <c r="B18" s="56" t="s">
        <v>67</v>
      </c>
      <c r="C18" s="56" t="s">
        <v>73</v>
      </c>
      <c r="D18" s="107"/>
      <c r="E18" s="107" t="s">
        <v>255</v>
      </c>
      <c r="F18" s="108">
        <v>4.04</v>
      </c>
    </row>
    <row r="19" spans="1:6" ht="21" customHeight="1">
      <c r="A19" s="56" t="s">
        <v>65</v>
      </c>
      <c r="B19" s="56" t="s">
        <v>67</v>
      </c>
      <c r="C19" s="56" t="s">
        <v>73</v>
      </c>
      <c r="D19" s="107"/>
      <c r="E19" s="107" t="s">
        <v>256</v>
      </c>
      <c r="F19" s="108">
        <v>3.8</v>
      </c>
    </row>
    <row r="20" spans="1:6" ht="21" customHeight="1">
      <c r="A20" s="56" t="s">
        <v>65</v>
      </c>
      <c r="B20" s="56" t="s">
        <v>67</v>
      </c>
      <c r="C20" s="56" t="s">
        <v>73</v>
      </c>
      <c r="D20" s="107"/>
      <c r="E20" s="107" t="s">
        <v>257</v>
      </c>
      <c r="F20" s="108">
        <v>3</v>
      </c>
    </row>
    <row r="21" spans="1:6" ht="21" customHeight="1">
      <c r="A21" s="56" t="s">
        <v>96</v>
      </c>
      <c r="B21" s="56"/>
      <c r="C21" s="56"/>
      <c r="D21" s="107"/>
      <c r="E21" s="107" t="s">
        <v>97</v>
      </c>
      <c r="F21" s="108">
        <v>53</v>
      </c>
    </row>
    <row r="22" spans="1:6" ht="21" customHeight="1">
      <c r="A22" s="56" t="s">
        <v>96</v>
      </c>
      <c r="B22" s="56" t="s">
        <v>88</v>
      </c>
      <c r="C22" s="56"/>
      <c r="D22" s="107"/>
      <c r="E22" s="107" t="s">
        <v>258</v>
      </c>
      <c r="F22" s="108">
        <v>53</v>
      </c>
    </row>
    <row r="23" spans="1:6" ht="21" customHeight="1">
      <c r="A23" s="56" t="s">
        <v>96</v>
      </c>
      <c r="B23" s="56" t="s">
        <v>88</v>
      </c>
      <c r="C23" s="56" t="s">
        <v>79</v>
      </c>
      <c r="D23" s="107"/>
      <c r="E23" s="107" t="s">
        <v>259</v>
      </c>
      <c r="F23" s="108">
        <v>35</v>
      </c>
    </row>
    <row r="24" spans="1:6" ht="21" customHeight="1">
      <c r="A24" s="56" t="s">
        <v>96</v>
      </c>
      <c r="B24" s="56" t="s">
        <v>88</v>
      </c>
      <c r="C24" s="56" t="s">
        <v>79</v>
      </c>
      <c r="D24" s="107"/>
      <c r="E24" s="107" t="s">
        <v>260</v>
      </c>
      <c r="F24" s="108">
        <v>18</v>
      </c>
    </row>
  </sheetData>
  <sheetProtection/>
  <mergeCells count="5">
    <mergeCell ref="A1:C1"/>
    <mergeCell ref="A3:F3"/>
    <mergeCell ref="D4:D6"/>
    <mergeCell ref="E4:E6"/>
    <mergeCell ref="F4:F6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E8" sqref="E8"/>
    </sheetView>
  </sheetViews>
  <sheetFormatPr defaultColWidth="6.875" defaultRowHeight="12.75" customHeight="1"/>
  <cols>
    <col min="1" max="1" width="15.125" style="82" customWidth="1"/>
    <col min="2" max="2" width="28.875" style="82" customWidth="1"/>
    <col min="3" max="3" width="12.75390625" style="82" customWidth="1"/>
    <col min="4" max="8" width="15.75390625" style="82" customWidth="1"/>
    <col min="9" max="9" width="6.50390625" style="82" customWidth="1"/>
    <col min="10" max="16384" width="6.875" style="82" customWidth="1"/>
  </cols>
  <sheetData>
    <row r="1" ht="21.75" customHeight="1">
      <c r="A1" s="83" t="s">
        <v>261</v>
      </c>
    </row>
    <row r="2" spans="1:9" ht="19.5" customHeight="1">
      <c r="A2" s="42"/>
      <c r="B2" s="42"/>
      <c r="C2" s="42"/>
      <c r="D2" s="42"/>
      <c r="E2" s="43"/>
      <c r="F2" s="42"/>
      <c r="G2" s="42"/>
      <c r="H2" s="44"/>
      <c r="I2" s="93"/>
    </row>
    <row r="3" spans="1:9" ht="25.5" customHeight="1">
      <c r="A3" s="6" t="s">
        <v>262</v>
      </c>
      <c r="B3" s="6"/>
      <c r="C3" s="6"/>
      <c r="D3" s="6"/>
      <c r="E3" s="6"/>
      <c r="F3" s="6"/>
      <c r="G3" s="6"/>
      <c r="H3" s="6"/>
      <c r="I3" s="93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93"/>
    </row>
    <row r="5" spans="1:9" ht="19.5" customHeight="1">
      <c r="A5" s="18" t="s">
        <v>263</v>
      </c>
      <c r="B5" s="18" t="s">
        <v>264</v>
      </c>
      <c r="C5" s="13" t="s">
        <v>265</v>
      </c>
      <c r="D5" s="13"/>
      <c r="E5" s="13"/>
      <c r="F5" s="13"/>
      <c r="G5" s="13"/>
      <c r="H5" s="13"/>
      <c r="I5" s="93"/>
    </row>
    <row r="6" spans="1:9" ht="19.5" customHeight="1">
      <c r="A6" s="18"/>
      <c r="B6" s="18"/>
      <c r="C6" s="84" t="s">
        <v>40</v>
      </c>
      <c r="D6" s="47" t="s">
        <v>266</v>
      </c>
      <c r="E6" s="48" t="s">
        <v>267</v>
      </c>
      <c r="F6" s="49"/>
      <c r="G6" s="49"/>
      <c r="H6" s="85" t="s">
        <v>176</v>
      </c>
      <c r="I6" s="93"/>
    </row>
    <row r="7" spans="1:9" ht="33.75" customHeight="1">
      <c r="A7" s="24"/>
      <c r="B7" s="24"/>
      <c r="C7" s="86"/>
      <c r="D7" s="25"/>
      <c r="E7" s="52" t="s">
        <v>55</v>
      </c>
      <c r="F7" s="53" t="s">
        <v>268</v>
      </c>
      <c r="G7" s="54" t="s">
        <v>269</v>
      </c>
      <c r="H7" s="25"/>
      <c r="I7" s="93"/>
    </row>
    <row r="8" spans="1:9" ht="19.5" customHeight="1">
      <c r="A8" s="87">
        <v>919144</v>
      </c>
      <c r="B8" s="88" t="s">
        <v>270</v>
      </c>
      <c r="C8" s="89">
        <v>3</v>
      </c>
      <c r="D8" s="87"/>
      <c r="E8" s="87">
        <v>1.5</v>
      </c>
      <c r="F8" s="87"/>
      <c r="G8" s="88">
        <v>1.5</v>
      </c>
      <c r="H8" s="90">
        <v>1.5</v>
      </c>
      <c r="I8" s="94"/>
    </row>
    <row r="9" spans="1:9" ht="19.5" customHeight="1">
      <c r="A9" s="57"/>
      <c r="B9" s="57"/>
      <c r="C9" s="57"/>
      <c r="D9" s="57"/>
      <c r="E9" s="58"/>
      <c r="F9" s="60"/>
      <c r="G9" s="60"/>
      <c r="H9" s="91"/>
      <c r="I9" s="95"/>
    </row>
    <row r="10" spans="1:9" ht="19.5" customHeight="1">
      <c r="A10" s="57"/>
      <c r="B10" s="57"/>
      <c r="C10" s="57"/>
      <c r="D10" s="57"/>
      <c r="E10" s="61"/>
      <c r="F10" s="57"/>
      <c r="G10" s="57"/>
      <c r="H10" s="91"/>
      <c r="I10" s="95"/>
    </row>
    <row r="11" spans="1:9" ht="19.5" customHeight="1">
      <c r="A11" s="57"/>
      <c r="B11" s="57"/>
      <c r="C11" s="57"/>
      <c r="D11" s="57"/>
      <c r="E11" s="61"/>
      <c r="F11" s="57"/>
      <c r="G11" s="57"/>
      <c r="H11" s="91"/>
      <c r="I11" s="95"/>
    </row>
    <row r="12" spans="1:9" ht="19.5" customHeight="1">
      <c r="A12" s="57"/>
      <c r="B12" s="57"/>
      <c r="C12" s="57"/>
      <c r="D12" s="57"/>
      <c r="E12" s="58"/>
      <c r="F12" s="57"/>
      <c r="G12" s="57"/>
      <c r="H12" s="91"/>
      <c r="I12" s="95"/>
    </row>
    <row r="13" spans="1:9" ht="19.5" customHeight="1">
      <c r="A13" s="57"/>
      <c r="B13" s="57"/>
      <c r="C13" s="57"/>
      <c r="D13" s="57"/>
      <c r="E13" s="58"/>
      <c r="F13" s="57"/>
      <c r="G13" s="57"/>
      <c r="H13" s="91"/>
      <c r="I13" s="95"/>
    </row>
    <row r="14" spans="1:9" ht="19.5" customHeight="1">
      <c r="A14" s="57"/>
      <c r="B14" s="57"/>
      <c r="C14" s="57"/>
      <c r="D14" s="57"/>
      <c r="E14" s="61"/>
      <c r="F14" s="57"/>
      <c r="G14" s="57"/>
      <c r="H14" s="91"/>
      <c r="I14" s="95"/>
    </row>
    <row r="15" spans="1:9" ht="19.5" customHeight="1">
      <c r="A15" s="57"/>
      <c r="B15" s="57"/>
      <c r="C15" s="57"/>
      <c r="D15" s="57"/>
      <c r="E15" s="61"/>
      <c r="F15" s="57"/>
      <c r="G15" s="57"/>
      <c r="H15" s="91"/>
      <c r="I15" s="95"/>
    </row>
    <row r="16" spans="1:9" ht="19.5" customHeight="1">
      <c r="A16" s="57"/>
      <c r="B16" s="57"/>
      <c r="C16" s="57"/>
      <c r="D16" s="57"/>
      <c r="E16" s="58"/>
      <c r="F16" s="57"/>
      <c r="G16" s="57"/>
      <c r="H16" s="91"/>
      <c r="I16" s="95"/>
    </row>
    <row r="17" spans="1:9" ht="19.5" customHeight="1">
      <c r="A17" s="57"/>
      <c r="B17" s="57"/>
      <c r="C17" s="57"/>
      <c r="D17" s="57"/>
      <c r="E17" s="58"/>
      <c r="F17" s="57"/>
      <c r="G17" s="57"/>
      <c r="H17" s="91"/>
      <c r="I17" s="95"/>
    </row>
    <row r="18" spans="1:9" ht="19.5" customHeight="1">
      <c r="A18" s="57"/>
      <c r="B18" s="57"/>
      <c r="C18" s="57"/>
      <c r="D18" s="57"/>
      <c r="E18" s="62"/>
      <c r="F18" s="57"/>
      <c r="G18" s="57"/>
      <c r="H18" s="91"/>
      <c r="I18" s="95"/>
    </row>
    <row r="19" spans="1:9" ht="19.5" customHeight="1">
      <c r="A19" s="57"/>
      <c r="B19" s="57"/>
      <c r="C19" s="57"/>
      <c r="D19" s="57"/>
      <c r="E19" s="61"/>
      <c r="F19" s="57"/>
      <c r="G19" s="57"/>
      <c r="H19" s="91"/>
      <c r="I19" s="95"/>
    </row>
    <row r="20" spans="1:9" ht="19.5" customHeight="1">
      <c r="A20" s="61"/>
      <c r="B20" s="61"/>
      <c r="C20" s="61"/>
      <c r="D20" s="61"/>
      <c r="E20" s="61"/>
      <c r="F20" s="57"/>
      <c r="G20" s="57"/>
      <c r="H20" s="91"/>
      <c r="I20" s="95"/>
    </row>
    <row r="21" spans="1:9" ht="19.5" customHeight="1">
      <c r="A21" s="91"/>
      <c r="B21" s="91"/>
      <c r="C21" s="91"/>
      <c r="D21" s="91"/>
      <c r="E21" s="92"/>
      <c r="F21" s="91"/>
      <c r="G21" s="91"/>
      <c r="H21" s="91"/>
      <c r="I21" s="95"/>
    </row>
    <row r="22" spans="1:9" ht="19.5" customHeight="1">
      <c r="A22" s="91"/>
      <c r="B22" s="91"/>
      <c r="C22" s="91"/>
      <c r="D22" s="91"/>
      <c r="E22" s="92"/>
      <c r="F22" s="91"/>
      <c r="G22" s="91"/>
      <c r="H22" s="91"/>
      <c r="I22" s="95"/>
    </row>
    <row r="23" spans="1:9" ht="19.5" customHeight="1">
      <c r="A23" s="91"/>
      <c r="B23" s="91"/>
      <c r="C23" s="91"/>
      <c r="D23" s="91"/>
      <c r="E23" s="92"/>
      <c r="F23" s="91"/>
      <c r="G23" s="91"/>
      <c r="H23" s="91"/>
      <c r="I23" s="95"/>
    </row>
    <row r="24" spans="1:9" ht="19.5" customHeight="1">
      <c r="A24" s="91"/>
      <c r="B24" s="91"/>
      <c r="C24" s="91"/>
      <c r="D24" s="91"/>
      <c r="E24" s="92"/>
      <c r="F24" s="91"/>
      <c r="G24" s="91"/>
      <c r="H24" s="91"/>
      <c r="I24" s="95"/>
    </row>
    <row r="25" spans="1:9" ht="19.5" customHeight="1">
      <c r="A25" s="91"/>
      <c r="B25" s="91"/>
      <c r="C25" s="91"/>
      <c r="D25" s="91"/>
      <c r="E25" s="92"/>
      <c r="F25" s="91"/>
      <c r="G25" s="91"/>
      <c r="H25" s="91"/>
      <c r="I25" s="95"/>
    </row>
    <row r="26" spans="1:9" ht="19.5" customHeight="1">
      <c r="A26" s="91"/>
      <c r="B26" s="91"/>
      <c r="C26" s="91"/>
      <c r="D26" s="91"/>
      <c r="E26" s="92"/>
      <c r="F26" s="91"/>
      <c r="G26" s="91"/>
      <c r="H26" s="91"/>
      <c r="I26" s="95"/>
    </row>
    <row r="27" spans="1:9" ht="19.5" customHeight="1">
      <c r="A27" s="91"/>
      <c r="B27" s="91"/>
      <c r="C27" s="91"/>
      <c r="D27" s="91"/>
      <c r="E27" s="92"/>
      <c r="F27" s="91"/>
      <c r="G27" s="91"/>
      <c r="H27" s="91"/>
      <c r="I27" s="95"/>
    </row>
    <row r="28" spans="1:9" ht="19.5" customHeight="1">
      <c r="A28" s="91"/>
      <c r="B28" s="91"/>
      <c r="C28" s="91"/>
      <c r="D28" s="91"/>
      <c r="E28" s="92"/>
      <c r="F28" s="91"/>
      <c r="G28" s="91"/>
      <c r="H28" s="91"/>
      <c r="I28" s="95"/>
    </row>
    <row r="29" spans="1:9" ht="19.5" customHeight="1">
      <c r="A29" s="91"/>
      <c r="B29" s="91"/>
      <c r="C29" s="91"/>
      <c r="D29" s="91"/>
      <c r="E29" s="92"/>
      <c r="F29" s="91"/>
      <c r="G29" s="91"/>
      <c r="H29" s="91"/>
      <c r="I29" s="95"/>
    </row>
    <row r="30" spans="1:9" ht="19.5" customHeight="1">
      <c r="A30" s="91"/>
      <c r="B30" s="91"/>
      <c r="C30" s="91"/>
      <c r="D30" s="91"/>
      <c r="E30" s="92"/>
      <c r="F30" s="91"/>
      <c r="G30" s="91"/>
      <c r="H30" s="91"/>
      <c r="I30" s="95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2018-05-22T02:42:07Z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