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895" firstSheet="8" activeTab="12"/>
  </bookViews>
  <sheets>
    <sheet name="封面" sheetId="1" r:id="rId1"/>
    <sheet name="表1-预算收支总表" sheetId="2" r:id="rId2"/>
    <sheet name="表2-部门预算收入总表" sheetId="3" r:id="rId3"/>
    <sheet name="表3-预算支出总表" sheetId="4" r:id="rId4"/>
    <sheet name="表4-财政拨款收支预算总表" sheetId="5" r:id="rId5"/>
    <sheet name="表5-一般公共预算支出预算表" sheetId="6" r:id="rId6"/>
    <sheet name="表6-一般公共预算基本支出预算表" sheetId="7" r:id="rId7"/>
    <sheet name="表7-一般公共预算项目支出预算表" sheetId="8" r:id="rId8"/>
    <sheet name="表8-一般公共预算“三公”经费支出预算表" sheetId="9" r:id="rId9"/>
    <sheet name="表8-1&quot;三公”经费预算增减变化表" sheetId="10" r:id="rId10"/>
    <sheet name="表9-基金支出预算表" sheetId="11" r:id="rId11"/>
    <sheet name="表10-政府性基金“三公”经费支出预算表" sheetId="12" r:id="rId12"/>
    <sheet name="表11-国有资本经营预算支出预算表" sheetId="13" r:id="rId13"/>
  </sheets>
  <definedNames>
    <definedName name="_xlnm.Print_Area" localSheetId="11">'表10-政府性基金“三公”经费支出预算表'!$A$1:$H$25</definedName>
    <definedName name="_xlnm.Print_Area" localSheetId="12">'表11-国有资本经营预算支出预算表'!$A$1:$H$24</definedName>
    <definedName name="_xlnm.Print_Area" localSheetId="1">'表1-预算收支总表'!$A$1:$D$19</definedName>
    <definedName name="_xlnm.Print_Area" localSheetId="3">'表3-预算支出总表'!$A$1:$J$23</definedName>
    <definedName name="_xlnm.Print_Area" localSheetId="7">'表7-一般公共预算项目支出预算表'!$A$1:$F$20</definedName>
    <definedName name="_xlnm.Print_Area" localSheetId="10">'表9-基金支出预算表'!$A$1:$H$21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<sst xmlns="http://schemas.openxmlformats.org/spreadsheetml/2006/main" count="382" uniqueCount="253">
  <si>
    <t>渠县万寿镇第二卫生院</t>
  </si>
  <si>
    <t>2021年部门预算</t>
  </si>
  <si>
    <t>报送日期：2021年1月15日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</si>
  <si>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</si>
  <si>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</si>
  <si>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</si>
  <si>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</si>
  <si>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</si>
  <si>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</si>
  <si>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</si>
  <si>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</si>
  <si>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</si>
  <si>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</si>
  <si>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</si>
  <si>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</si>
  <si>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</si>
  <si>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</si>
  <si>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</si>
  <si>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</si>
  <si>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八、社会保障与就业支出</t>
  </si>
  <si>
    <t>六、其他收入</t>
  </si>
  <si>
    <t>十、医疗卫生和计划生育支出</t>
  </si>
  <si>
    <t>二十、住房保障支出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</si>
  <si>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</si>
  <si>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</si>
  <si>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</si>
  <si>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</si>
  <si>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</si>
  <si>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</si>
  <si>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</si>
  <si>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</si>
  <si>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</si>
  <si>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</si>
  <si>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表2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</si>
  <si>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</si>
  <si>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</si>
  <si>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</si>
  <si>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</si>
  <si>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</si>
  <si>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</si>
  <si>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</si>
  <si>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</si>
  <si>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</si>
  <si>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</si>
  <si>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</si>
  <si>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</si>
  <si>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</si>
  <si>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</si>
  <si>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</si>
  <si>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</si>
  <si>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</si>
  <si>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</si>
  <si>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</si>
  <si>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</si>
  <si>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</si>
  <si>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</si>
  <si>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</si>
  <si>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</si>
  <si>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</si>
  <si>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401150</t>
  </si>
  <si>
    <t>表3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</si>
  <si>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</si>
  <si>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</si>
  <si>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</si>
  <si>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</si>
  <si>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</si>
  <si>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</si>
  <si>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表4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</si>
  <si>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</si>
  <si>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</si>
  <si>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</si>
  <si>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</si>
  <si>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</si>
  <si>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</si>
  <si>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</si>
  <si>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</si>
  <si>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</si>
  <si>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</si>
  <si>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</si>
  <si>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</si>
  <si>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</si>
  <si>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</si>
  <si>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</si>
  <si>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</si>
  <si>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医疗卫生与计划生育支出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</si>
  <si>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</si>
  <si>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</si>
  <si>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</si>
  <si>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住房保障支出</t>
  </si>
  <si>
    <t>二、结转下年</t>
  </si>
  <si>
    <t>一般公共预算支出预算表</t>
  </si>
  <si>
    <t>单位：</t>
  </si>
  <si>
    <t>万元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</si>
  <si>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</si>
  <si>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</si>
  <si>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</si>
  <si>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</si>
  <si>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</si>
  <si>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</si>
  <si>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</si>
  <si>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</si>
  <si>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</si>
  <si>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</si>
  <si>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</si>
  <si>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</si>
  <si>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</si>
  <si>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</si>
  <si>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</si>
  <si>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</si>
  <si>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</si>
  <si>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</si>
  <si>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</si>
  <si>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</si>
  <si>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</si>
  <si>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</si>
  <si>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</si>
  <si>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</si>
  <si>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</si>
  <si>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</si>
  <si>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</si>
  <si>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</si>
  <si>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</si>
  <si>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</si>
  <si>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</si>
  <si>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</si>
  <si>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</si>
  <si>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</si>
  <si>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</si>
  <si>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</si>
  <si>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</si>
  <si>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</si>
  <si>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</si>
  <si>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</si>
  <si>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</si>
  <si>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</si>
  <si>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</si>
  <si>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</si>
  <si>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</si>
  <si>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</si>
  <si>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</si>
  <si>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</si>
  <si>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</si>
  <si>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</si>
  <si>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</si>
  <si>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</si>
  <si>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</si>
  <si>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</si>
  <si>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</si>
  <si>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</si>
  <si>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</si>
  <si>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</si>
  <si>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</si>
  <si>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</si>
  <si>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</si>
  <si>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</si>
  <si>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</si>
  <si>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</si>
  <si>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</si>
  <si>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</si>
  <si>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</si>
  <si>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</si>
  <si>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</si>
  <si>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</si>
  <si>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</si>
  <si>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</si>
  <si>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</si>
  <si>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</si>
  <si>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</si>
  <si>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</si>
  <si>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</si>
  <si>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</si>
  <si>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</si>
  <si>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</si>
  <si>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</si>
  <si>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</si>
  <si>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</si>
  <si>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</si>
  <si>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</si>
  <si>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</si>
  <si>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</si>
  <si>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</si>
  <si>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</si>
  <si>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</si>
  <si>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</si>
  <si>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</si>
  <si>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表6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</si>
  <si>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</si>
  <si>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</si>
  <si>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</si>
  <si>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</si>
  <si>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</si>
  <si>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</si>
  <si>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  工资福利支出</t>
  </si>
  <si>
    <t xml:space="preserve">      基本工资</t>
  </si>
  <si>
    <t xml:space="preserve">      津贴补贴</t>
  </si>
  <si>
    <t xml:space="preserve">      绩效工资</t>
  </si>
  <si>
    <t xml:space="preserve">      机关事业单位基本养老保险缴费</t>
  </si>
  <si>
    <t xml:space="preserve">      职业年金缴费</t>
  </si>
  <si>
    <t xml:space="preserve">      职工基本医疗保险缴费</t>
  </si>
  <si>
    <t xml:space="preserve">      其他社会保障缴费</t>
  </si>
  <si>
    <t xml:space="preserve">      住房公积金</t>
  </si>
  <si>
    <t xml:space="preserve">      其他工资福利支出</t>
  </si>
  <si>
    <t>302</t>
  </si>
  <si>
    <t xml:space="preserve">    商品和服务支出</t>
  </si>
  <si>
    <t xml:space="preserve">      办公费</t>
  </si>
  <si>
    <t xml:space="preserve">      印刷费</t>
  </si>
  <si>
    <t xml:space="preserve">      咨询费</t>
  </si>
  <si>
    <t xml:space="preserve">      手续费</t>
  </si>
  <si>
    <t xml:space="preserve">      水费</t>
  </si>
  <si>
    <t xml:space="preserve">      电费</t>
  </si>
  <si>
    <t xml:space="preserve">      邮电费</t>
  </si>
  <si>
    <t xml:space="preserve">      差旅费</t>
  </si>
  <si>
    <t xml:space="preserve">      维修(护)费</t>
  </si>
  <si>
    <t xml:space="preserve">      公务接待费</t>
  </si>
  <si>
    <t xml:space="preserve">      专用材料费</t>
  </si>
  <si>
    <t xml:space="preserve">      劳务费</t>
  </si>
  <si>
    <t xml:space="preserve">      委托业务费</t>
  </si>
  <si>
    <t xml:space="preserve">      工会经费</t>
  </si>
  <si>
    <t xml:space="preserve">      公务用车运行维护费</t>
  </si>
  <si>
    <t xml:space="preserve">      其他商品和服务支出</t>
  </si>
  <si>
    <t xml:space="preserve">    对个人和家庭的补助</t>
  </si>
  <si>
    <t xml:space="preserve">      生活补助</t>
  </si>
  <si>
    <t>表7</t>
  </si>
  <si>
    <t>一般公共预算项目支出预算表</t>
  </si>
  <si>
    <t>单位名称（项目）</t>
  </si>
  <si>
    <t>表8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</si>
  <si>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</si>
  <si>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</si>
  <si>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</si>
  <si>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</si>
  <si>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</si>
  <si>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</si>
  <si>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</si>
  <si>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表8-1</t>
  </si>
  <si>
    <t>“三公”经费预算增减变化表</t>
  </si>
  <si>
    <t>项目</t>
  </si>
  <si>
    <t>2020年预算数</t>
  </si>
  <si>
    <t>同比下降比例%</t>
  </si>
  <si>
    <t>备注</t>
  </si>
  <si>
    <t>1、因公出国（境）费用</t>
  </si>
  <si>
    <t>2、公务接待费</t>
  </si>
  <si>
    <t>3、公务用车费</t>
  </si>
  <si>
    <t xml:space="preserve">  其中：公务用车运行维护费</t>
  </si>
  <si>
    <t xml:space="preserve">  其中：公务用车购置费</t>
  </si>
  <si>
    <t>表9</t>
  </si>
  <si>
    <t>政府性基金支出预算表</t>
  </si>
  <si>
    <t/>
  </si>
  <si>
    <t>本年政府性基金预算支出</t>
  </si>
  <si>
    <t>表10</t>
  </si>
  <si>
    <t>政府性基金“三公”经费支出预算表</t>
  </si>
  <si>
    <t>表11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</si>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</sst>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,##0.0"/>
    <numFmt numFmtId="178" formatCode="#,##0.00_ "/>
    <numFmt numFmtId="179" formatCode="&quot;\&quot;#,##0.00_);\(&quot;\&quot;#,##0.00\)"/>
    <numFmt numFmtId="180" formatCode="#,##0.0000"/>
  </numFmts>
  <fonts count="60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4" fillId="9" borderId="0" applyNumberFormat="0" applyBorder="0" applyAlignment="0" applyProtection="0"/>
    <xf numFmtId="0" fontId="47" fillId="0" borderId="5" applyNumberFormat="0" applyFill="0" applyAlignment="0" applyProtection="0"/>
    <xf numFmtId="0" fontId="44" fillId="10" borderId="0" applyNumberFormat="0" applyBorder="0" applyAlignment="0" applyProtection="0"/>
    <xf numFmtId="0" fontId="53" fillId="11" borderId="6" applyNumberFormat="0" applyAlignment="0" applyProtection="0"/>
    <xf numFmtId="0" fontId="54" fillId="11" borderId="1" applyNumberFormat="0" applyAlignment="0" applyProtection="0"/>
    <xf numFmtId="0" fontId="55" fillId="12" borderId="7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</cellStyleXfs>
  <cellXfs count="179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33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 applyProtection="1">
      <alignment horizontal="center" vertical="center" wrapText="1"/>
      <protection/>
    </xf>
    <xf numFmtId="3" fontId="2" fillId="0" borderId="21" xfId="0" applyNumberFormat="1" applyFont="1" applyFill="1" applyBorder="1" applyAlignment="1" applyProtection="1">
      <alignment horizontal="center" vertical="center" wrapText="1"/>
      <protection/>
    </xf>
    <xf numFmtId="3" fontId="2" fillId="0" borderId="2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3" fontId="2" fillId="0" borderId="13" xfId="0" applyNumberFormat="1" applyFont="1" applyFill="1" applyBorder="1" applyAlignment="1" applyProtection="1">
      <alignment horizontal="center" vertical="center" wrapText="1"/>
      <protection/>
    </xf>
    <xf numFmtId="3" fontId="2" fillId="0" borderId="14" xfId="0" applyNumberFormat="1" applyFont="1" applyFill="1" applyBorder="1" applyAlignment="1" applyProtection="1">
      <alignment horizontal="center" vertical="center" wrapText="1"/>
      <protection/>
    </xf>
    <xf numFmtId="3" fontId="2" fillId="0" borderId="14" xfId="0" applyNumberFormat="1" applyFont="1" applyFill="1" applyBorder="1" applyAlignment="1">
      <alignment horizontal="center" vertical="center" wrapText="1"/>
    </xf>
    <xf numFmtId="177" fontId="2" fillId="0" borderId="17" xfId="0" applyNumberFormat="1" applyFont="1" applyFill="1" applyBorder="1" applyAlignment="1" applyProtection="1">
      <alignment horizontal="center" vertical="center" wrapText="1"/>
      <protection/>
    </xf>
    <xf numFmtId="178" fontId="2" fillId="0" borderId="12" xfId="0" applyNumberFormat="1" applyFont="1" applyFill="1" applyBorder="1" applyAlignment="1" applyProtection="1">
      <alignment horizontal="center" vertical="center" wrapText="1"/>
      <protection/>
    </xf>
    <xf numFmtId="178" fontId="2" fillId="0" borderId="13" xfId="0" applyNumberFormat="1" applyFont="1" applyFill="1" applyBorder="1" applyAlignment="1" applyProtection="1">
      <alignment horizontal="center" vertical="center" wrapText="1"/>
      <protection/>
    </xf>
    <xf numFmtId="178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14" fillId="0" borderId="0" xfId="0" applyNumberFormat="1" applyFont="1" applyFill="1" applyAlignment="1">
      <alignment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" fontId="14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ill="1" applyBorder="1" applyAlignment="1">
      <alignment/>
    </xf>
    <xf numFmtId="1" fontId="14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2" fillId="33" borderId="0" xfId="0" applyNumberFormat="1" applyFont="1" applyFill="1" applyAlignment="1">
      <alignment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7" fillId="33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5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>
      <alignment/>
    </xf>
    <xf numFmtId="0" fontId="4" fillId="33" borderId="0" xfId="0" applyNumberFormat="1" applyFont="1" applyFill="1" applyAlignment="1">
      <alignment horizontal="right" vertical="center"/>
    </xf>
    <xf numFmtId="1" fontId="14" fillId="0" borderId="0" xfId="0" applyNumberFormat="1" applyFont="1" applyFill="1" applyAlignment="1">
      <alignment horizontal="left" vertical="center"/>
    </xf>
    <xf numFmtId="1" fontId="0" fillId="0" borderId="14" xfId="0" applyNumberFormat="1" applyFill="1" applyBorder="1" applyAlignment="1">
      <alignment horizontal="centerContinuous" vertical="center"/>
    </xf>
    <xf numFmtId="179" fontId="2" fillId="0" borderId="14" xfId="0" applyNumberFormat="1" applyFont="1" applyFill="1" applyBorder="1" applyAlignment="1" applyProtection="1">
      <alignment horizontal="center" vertical="center" wrapText="1"/>
      <protection/>
    </xf>
    <xf numFmtId="17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15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>
      <alignment horizontal="left"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" fontId="17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/>
    </xf>
    <xf numFmtId="180" fontId="19" fillId="0" borderId="0" xfId="0" applyNumberFormat="1" applyFont="1" applyFill="1" applyAlignment="1" applyProtection="1">
      <alignment horizontal="center" vertical="top"/>
      <protection/>
    </xf>
    <xf numFmtId="1" fontId="2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8" sqref="A8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73"/>
    </row>
    <row r="3" ht="63.75" customHeight="1">
      <c r="A3" s="174" t="s">
        <v>0</v>
      </c>
    </row>
    <row r="4" ht="107.25" customHeight="1">
      <c r="A4" s="175" t="s">
        <v>1</v>
      </c>
    </row>
    <row r="5" ht="409.5" customHeight="1" hidden="1">
      <c r="A5" s="176">
        <v>3.637978807091713E-12</v>
      </c>
    </row>
    <row r="6" ht="22.5">
      <c r="A6" s="177"/>
    </row>
    <row r="7" ht="57" customHeight="1">
      <c r="A7" s="177"/>
    </row>
    <row r="8" ht="82.5" customHeight="1">
      <c r="A8" s="178" t="s">
        <v>2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selection activeCell="B9" sqref="B9"/>
    </sheetView>
  </sheetViews>
  <sheetFormatPr defaultColWidth="9.00390625" defaultRowHeight="14.25"/>
  <cols>
    <col min="1" max="1" width="29.625" style="0" customWidth="1"/>
    <col min="2" max="2" width="15.625" style="0" customWidth="1"/>
    <col min="3" max="3" width="15.25390625" style="0" customWidth="1"/>
    <col min="4" max="4" width="15.125" style="0" customWidth="1"/>
    <col min="5" max="5" width="19.875" style="0" customWidth="1"/>
  </cols>
  <sheetData>
    <row r="1" ht="14.25">
      <c r="A1" t="s">
        <v>233</v>
      </c>
    </row>
    <row r="2" spans="1:5" ht="28.5" customHeight="1">
      <c r="A2" s="67" t="s">
        <v>234</v>
      </c>
      <c r="B2" s="68"/>
      <c r="C2" s="68"/>
      <c r="D2" s="68"/>
      <c r="E2" s="68"/>
    </row>
    <row r="3" spans="1:5" ht="30.75" customHeight="1">
      <c r="A3" s="69" t="s">
        <v>91</v>
      </c>
      <c r="B3" s="68"/>
      <c r="C3" s="68"/>
      <c r="D3" s="68"/>
      <c r="E3" s="70" t="s">
        <v>5</v>
      </c>
    </row>
    <row r="4" spans="1:5" ht="33" customHeight="1">
      <c r="A4" s="71" t="s">
        <v>235</v>
      </c>
      <c r="B4" s="72" t="s">
        <v>9</v>
      </c>
      <c r="C4" s="72" t="s">
        <v>236</v>
      </c>
      <c r="D4" s="72" t="s">
        <v>237</v>
      </c>
      <c r="E4" s="73" t="s">
        <v>238</v>
      </c>
    </row>
    <row r="5" spans="1:5" ht="33" customHeight="1">
      <c r="A5" s="74" t="s">
        <v>36</v>
      </c>
      <c r="B5" s="75">
        <f>B6+B7+B8</f>
        <v>1.8</v>
      </c>
      <c r="C5" s="75">
        <f>C6+C7+C8</f>
        <v>1.8</v>
      </c>
      <c r="D5" s="76">
        <f aca="true" t="shared" si="0" ref="D5:D10">IF(ISERROR((C5-B5)/C5*100),0,(C5-B5)/C5*100)</f>
        <v>0</v>
      </c>
      <c r="E5" s="77"/>
    </row>
    <row r="6" spans="1:5" ht="33" customHeight="1">
      <c r="A6" s="78" t="s">
        <v>239</v>
      </c>
      <c r="B6" s="79"/>
      <c r="C6" s="80"/>
      <c r="D6" s="76">
        <f t="shared" si="0"/>
        <v>0</v>
      </c>
      <c r="E6" s="81"/>
    </row>
    <row r="7" spans="1:5" ht="33" customHeight="1">
      <c r="A7" s="78" t="s">
        <v>240</v>
      </c>
      <c r="B7" s="82">
        <v>0</v>
      </c>
      <c r="C7" s="83">
        <v>0</v>
      </c>
      <c r="D7" s="76">
        <f t="shared" si="0"/>
        <v>0</v>
      </c>
      <c r="E7" s="77"/>
    </row>
    <row r="8" spans="1:5" ht="33" customHeight="1">
      <c r="A8" s="78" t="s">
        <v>241</v>
      </c>
      <c r="B8" s="80">
        <f>B9+B10</f>
        <v>1.8</v>
      </c>
      <c r="C8" s="80">
        <f>C9+C10</f>
        <v>1.8</v>
      </c>
      <c r="D8" s="76">
        <f t="shared" si="0"/>
        <v>0</v>
      </c>
      <c r="E8" s="77"/>
    </row>
    <row r="9" spans="1:5" ht="33" customHeight="1">
      <c r="A9" s="78" t="s">
        <v>242</v>
      </c>
      <c r="B9" s="84">
        <v>1.8</v>
      </c>
      <c r="C9" s="85">
        <v>1.8</v>
      </c>
      <c r="D9" s="76">
        <f t="shared" si="0"/>
        <v>0</v>
      </c>
      <c r="E9" s="77"/>
    </row>
    <row r="10" spans="1:5" ht="33" customHeight="1">
      <c r="A10" s="78" t="s">
        <v>243</v>
      </c>
      <c r="B10" s="86"/>
      <c r="C10" s="80"/>
      <c r="D10" s="76">
        <f t="shared" si="0"/>
        <v>0</v>
      </c>
      <c r="E10" s="77"/>
    </row>
    <row r="11" ht="27" customHeight="1"/>
  </sheetData>
  <sheetProtection/>
  <printOptions/>
  <pageMargins left="1.18" right="0.75" top="0.87" bottom="1" header="0.51" footer="0.51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D8" sqref="D8:E8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 t="s">
        <v>244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245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246</v>
      </c>
      <c r="B4" s="7"/>
      <c r="C4" s="7"/>
      <c r="D4" s="7"/>
      <c r="E4" s="7"/>
      <c r="F4" s="8"/>
      <c r="G4" s="8"/>
      <c r="H4" s="9" t="s">
        <v>5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35</v>
      </c>
      <c r="B5" s="10"/>
      <c r="C5" s="10"/>
      <c r="D5" s="11"/>
      <c r="E5" s="12"/>
      <c r="F5" s="13" t="s">
        <v>247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46</v>
      </c>
      <c r="B6" s="15"/>
      <c r="C6" s="16"/>
      <c r="D6" s="17" t="s">
        <v>47</v>
      </c>
      <c r="E6" s="18" t="s">
        <v>66</v>
      </c>
      <c r="F6" s="19" t="s">
        <v>36</v>
      </c>
      <c r="G6" s="19" t="s">
        <v>62</v>
      </c>
      <c r="H6" s="13" t="s">
        <v>63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56</v>
      </c>
      <c r="B7" s="21" t="s">
        <v>57</v>
      </c>
      <c r="C7" s="22" t="s">
        <v>58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1" customHeight="1">
      <c r="A8" s="27"/>
      <c r="B8" s="27"/>
      <c r="C8" s="27"/>
      <c r="D8" s="27" t="s">
        <v>59</v>
      </c>
      <c r="E8" s="27" t="s">
        <v>0</v>
      </c>
      <c r="F8" s="28">
        <v>0</v>
      </c>
      <c r="G8" s="29">
        <v>0</v>
      </c>
      <c r="H8" s="28">
        <v>0</v>
      </c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1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1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1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1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1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1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1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1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1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1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1"/>
      <c r="E22" s="31"/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A8" sqref="A8:B8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1" t="s">
        <v>248</v>
      </c>
    </row>
    <row r="2" spans="1:9" ht="19.5" customHeight="1">
      <c r="A2" s="42"/>
      <c r="B2" s="42"/>
      <c r="C2" s="42"/>
      <c r="D2" s="42"/>
      <c r="E2" s="43"/>
      <c r="F2" s="42"/>
      <c r="G2" s="42"/>
      <c r="H2" s="44"/>
      <c r="I2" s="65"/>
    </row>
    <row r="3" spans="1:9" ht="25.5" customHeight="1">
      <c r="A3" s="6" t="s">
        <v>249</v>
      </c>
      <c r="B3" s="6"/>
      <c r="C3" s="6"/>
      <c r="D3" s="6"/>
      <c r="E3" s="6"/>
      <c r="F3" s="6"/>
      <c r="G3" s="6"/>
      <c r="H3" s="6"/>
      <c r="I3" s="65"/>
    </row>
    <row r="4" spans="1:9" ht="19.5" customHeight="1">
      <c r="A4" s="8" t="s">
        <v>246</v>
      </c>
      <c r="B4" s="45"/>
      <c r="C4" s="45"/>
      <c r="D4" s="45"/>
      <c r="E4" s="45"/>
      <c r="F4" s="45"/>
      <c r="G4" s="45"/>
      <c r="H4" s="9" t="s">
        <v>5</v>
      </c>
      <c r="I4" s="65"/>
    </row>
    <row r="5" spans="1:9" ht="19.5" customHeight="1">
      <c r="A5" s="18" t="s">
        <v>227</v>
      </c>
      <c r="B5" s="18" t="s">
        <v>228</v>
      </c>
      <c r="C5" s="13" t="s">
        <v>229</v>
      </c>
      <c r="D5" s="13"/>
      <c r="E5" s="13"/>
      <c r="F5" s="13"/>
      <c r="G5" s="13"/>
      <c r="H5" s="13"/>
      <c r="I5" s="65"/>
    </row>
    <row r="6" spans="1:9" ht="19.5" customHeight="1">
      <c r="A6" s="18"/>
      <c r="B6" s="18"/>
      <c r="C6" s="46" t="s">
        <v>36</v>
      </c>
      <c r="D6" s="47" t="s">
        <v>126</v>
      </c>
      <c r="E6" s="48" t="s">
        <v>230</v>
      </c>
      <c r="F6" s="49"/>
      <c r="G6" s="49"/>
      <c r="H6" s="50" t="s">
        <v>131</v>
      </c>
      <c r="I6" s="65"/>
    </row>
    <row r="7" spans="1:9" ht="33.75" customHeight="1">
      <c r="A7" s="24"/>
      <c r="B7" s="24"/>
      <c r="C7" s="51"/>
      <c r="D7" s="25"/>
      <c r="E7" s="52" t="s">
        <v>51</v>
      </c>
      <c r="F7" s="53" t="s">
        <v>231</v>
      </c>
      <c r="G7" s="54" t="s">
        <v>232</v>
      </c>
      <c r="H7" s="55"/>
      <c r="I7" s="65"/>
    </row>
    <row r="8" spans="1:9" ht="19.5" customHeight="1">
      <c r="A8" s="27" t="s">
        <v>59</v>
      </c>
      <c r="B8" s="27" t="s">
        <v>0</v>
      </c>
      <c r="C8" s="28">
        <v>0</v>
      </c>
      <c r="D8" s="28"/>
      <c r="E8" s="28"/>
      <c r="F8" s="28"/>
      <c r="G8" s="28"/>
      <c r="H8" s="28"/>
      <c r="I8" s="66"/>
    </row>
    <row r="9" spans="1:9" ht="19.5" customHeight="1">
      <c r="A9" s="56"/>
      <c r="B9" s="56"/>
      <c r="C9" s="56"/>
      <c r="D9" s="56"/>
      <c r="E9" s="57"/>
      <c r="F9" s="56"/>
      <c r="G9" s="56"/>
      <c r="H9" s="58"/>
      <c r="I9" s="65"/>
    </row>
    <row r="10" spans="1:9" ht="19.5" customHeight="1">
      <c r="A10" s="56"/>
      <c r="B10" s="56"/>
      <c r="C10" s="56"/>
      <c r="D10" s="56"/>
      <c r="E10" s="57"/>
      <c r="F10" s="59"/>
      <c r="G10" s="59"/>
      <c r="H10" s="58"/>
      <c r="I10" s="63"/>
    </row>
    <row r="11" spans="1:9" ht="19.5" customHeight="1">
      <c r="A11" s="56"/>
      <c r="B11" s="56"/>
      <c r="C11" s="56"/>
      <c r="D11" s="56"/>
      <c r="E11" s="60"/>
      <c r="F11" s="56"/>
      <c r="G11" s="56"/>
      <c r="H11" s="58"/>
      <c r="I11" s="63"/>
    </row>
    <row r="12" spans="1:9" ht="19.5" customHeight="1">
      <c r="A12" s="56"/>
      <c r="B12" s="56"/>
      <c r="C12" s="56"/>
      <c r="D12" s="56"/>
      <c r="E12" s="60"/>
      <c r="F12" s="56"/>
      <c r="G12" s="56"/>
      <c r="H12" s="58"/>
      <c r="I12" s="63"/>
    </row>
    <row r="13" spans="1:9" ht="19.5" customHeight="1">
      <c r="A13" s="56"/>
      <c r="B13" s="56"/>
      <c r="C13" s="56"/>
      <c r="D13" s="56"/>
      <c r="E13" s="57"/>
      <c r="F13" s="56"/>
      <c r="G13" s="56"/>
      <c r="H13" s="58"/>
      <c r="I13" s="63"/>
    </row>
    <row r="14" spans="1:9" ht="19.5" customHeight="1">
      <c r="A14" s="56"/>
      <c r="B14" s="56"/>
      <c r="C14" s="56"/>
      <c r="D14" s="56"/>
      <c r="E14" s="57"/>
      <c r="F14" s="56"/>
      <c r="G14" s="56"/>
      <c r="H14" s="58"/>
      <c r="I14" s="63"/>
    </row>
    <row r="15" spans="1:9" ht="19.5" customHeight="1">
      <c r="A15" s="56"/>
      <c r="B15" s="56"/>
      <c r="C15" s="56"/>
      <c r="D15" s="56"/>
      <c r="E15" s="60"/>
      <c r="F15" s="56"/>
      <c r="G15" s="56"/>
      <c r="H15" s="58"/>
      <c r="I15" s="63"/>
    </row>
    <row r="16" spans="1:9" ht="19.5" customHeight="1">
      <c r="A16" s="56"/>
      <c r="B16" s="56"/>
      <c r="C16" s="56"/>
      <c r="D16" s="56"/>
      <c r="E16" s="60"/>
      <c r="F16" s="56"/>
      <c r="G16" s="56"/>
      <c r="H16" s="58"/>
      <c r="I16" s="63"/>
    </row>
    <row r="17" spans="1:9" ht="19.5" customHeight="1">
      <c r="A17" s="56"/>
      <c r="B17" s="56"/>
      <c r="C17" s="56"/>
      <c r="D17" s="56"/>
      <c r="E17" s="57"/>
      <c r="F17" s="56"/>
      <c r="G17" s="56"/>
      <c r="H17" s="58"/>
      <c r="I17" s="63"/>
    </row>
    <row r="18" spans="1:9" ht="19.5" customHeight="1">
      <c r="A18" s="56"/>
      <c r="B18" s="56"/>
      <c r="C18" s="56"/>
      <c r="D18" s="56"/>
      <c r="E18" s="57"/>
      <c r="F18" s="56"/>
      <c r="G18" s="56"/>
      <c r="H18" s="58"/>
      <c r="I18" s="63"/>
    </row>
    <row r="19" spans="1:9" ht="19.5" customHeight="1">
      <c r="A19" s="56"/>
      <c r="B19" s="56"/>
      <c r="C19" s="56"/>
      <c r="D19" s="56"/>
      <c r="E19" s="61"/>
      <c r="F19" s="56"/>
      <c r="G19" s="56"/>
      <c r="H19" s="58"/>
      <c r="I19" s="63"/>
    </row>
    <row r="20" spans="1:9" ht="19.5" customHeight="1">
      <c r="A20" s="56"/>
      <c r="B20" s="56"/>
      <c r="C20" s="56"/>
      <c r="D20" s="56"/>
      <c r="E20" s="60"/>
      <c r="F20" s="56"/>
      <c r="G20" s="56"/>
      <c r="H20" s="58"/>
      <c r="I20" s="63"/>
    </row>
    <row r="21" spans="1:9" ht="19.5" customHeight="1">
      <c r="A21" s="60"/>
      <c r="B21" s="60"/>
      <c r="C21" s="60"/>
      <c r="D21" s="60"/>
      <c r="E21" s="60"/>
      <c r="F21" s="56"/>
      <c r="G21" s="56"/>
      <c r="H21" s="58"/>
      <c r="I21" s="63"/>
    </row>
    <row r="22" spans="1:9" ht="19.5" customHeight="1">
      <c r="A22" s="58"/>
      <c r="B22" s="58"/>
      <c r="C22" s="58"/>
      <c r="D22" s="58"/>
      <c r="E22" s="62"/>
      <c r="F22" s="58"/>
      <c r="G22" s="58"/>
      <c r="H22" s="58"/>
      <c r="I22" s="63"/>
    </row>
    <row r="23" spans="1:9" ht="19.5" customHeight="1">
      <c r="A23" s="58"/>
      <c r="B23" s="58"/>
      <c r="C23" s="58"/>
      <c r="D23" s="58"/>
      <c r="E23" s="62"/>
      <c r="F23" s="58"/>
      <c r="G23" s="58"/>
      <c r="H23" s="58"/>
      <c r="I23" s="63"/>
    </row>
    <row r="24" spans="1:9" ht="19.5" customHeight="1">
      <c r="A24" s="58"/>
      <c r="B24" s="58"/>
      <c r="C24" s="58"/>
      <c r="D24" s="58"/>
      <c r="E24" s="62"/>
      <c r="F24" s="58"/>
      <c r="G24" s="58"/>
      <c r="H24" s="58"/>
      <c r="I24" s="63"/>
    </row>
    <row r="25" spans="1:9" ht="19.5" customHeight="1">
      <c r="A25" s="58"/>
      <c r="B25" s="58"/>
      <c r="C25" s="58"/>
      <c r="D25" s="58"/>
      <c r="E25" s="62"/>
      <c r="F25" s="58"/>
      <c r="G25" s="58"/>
      <c r="H25" s="58"/>
      <c r="I25" s="63"/>
    </row>
    <row r="26" spans="1:9" ht="19.5" customHeight="1">
      <c r="A26" s="63"/>
      <c r="B26" s="63"/>
      <c r="C26" s="63"/>
      <c r="D26" s="63"/>
      <c r="E26" s="64"/>
      <c r="F26" s="63"/>
      <c r="G26" s="63"/>
      <c r="H26" s="63"/>
      <c r="I26" s="63"/>
    </row>
    <row r="27" spans="1:9" ht="19.5" customHeight="1">
      <c r="A27" s="63"/>
      <c r="B27" s="63"/>
      <c r="C27" s="63"/>
      <c r="D27" s="63"/>
      <c r="E27" s="64"/>
      <c r="F27" s="63"/>
      <c r="G27" s="63"/>
      <c r="H27" s="63"/>
      <c r="I27" s="63"/>
    </row>
    <row r="28" spans="1:9" ht="19.5" customHeight="1">
      <c r="A28" s="63"/>
      <c r="B28" s="63"/>
      <c r="C28" s="63"/>
      <c r="D28" s="63"/>
      <c r="E28" s="64"/>
      <c r="F28" s="63"/>
      <c r="G28" s="63"/>
      <c r="H28" s="63"/>
      <c r="I28" s="63"/>
    </row>
    <row r="29" spans="1:9" ht="19.5" customHeight="1">
      <c r="A29" s="63"/>
      <c r="B29" s="63"/>
      <c r="C29" s="63"/>
      <c r="D29" s="63"/>
      <c r="E29" s="64"/>
      <c r="F29" s="63"/>
      <c r="G29" s="63"/>
      <c r="H29" s="63"/>
      <c r="I29" s="63"/>
    </row>
    <row r="30" spans="1:9" ht="19.5" customHeight="1">
      <c r="A30" s="63"/>
      <c r="B30" s="63"/>
      <c r="C30" s="63"/>
      <c r="D30" s="63"/>
      <c r="E30" s="64"/>
      <c r="F30" s="63"/>
      <c r="G30" s="63"/>
      <c r="H30" s="63"/>
      <c r="I30" s="63"/>
    </row>
    <row r="31" spans="1:9" ht="19.5" customHeight="1">
      <c r="A31" s="63"/>
      <c r="B31" s="63"/>
      <c r="C31" s="63"/>
      <c r="D31" s="63"/>
      <c r="E31" s="64"/>
      <c r="F31" s="63"/>
      <c r="G31" s="63"/>
      <c r="H31" s="63"/>
      <c r="I31" s="63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tabSelected="1" workbookViewId="0" topLeftCell="A1">
      <selection activeCell="D8" sqref="D8:E8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 t="s">
        <v>250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251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246</v>
      </c>
      <c r="B4" s="7"/>
      <c r="C4" s="7"/>
      <c r="D4" s="7"/>
      <c r="E4" s="7"/>
      <c r="F4" s="8"/>
      <c r="G4" s="8"/>
      <c r="H4" s="9" t="s">
        <v>5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35</v>
      </c>
      <c r="B5" s="10"/>
      <c r="C5" s="10"/>
      <c r="D5" s="11"/>
      <c r="E5" s="12"/>
      <c r="F5" s="13" t="s">
        <v>252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46</v>
      </c>
      <c r="B6" s="15"/>
      <c r="C6" s="16"/>
      <c r="D6" s="17" t="s">
        <v>47</v>
      </c>
      <c r="E6" s="18" t="s">
        <v>66</v>
      </c>
      <c r="F6" s="19" t="s">
        <v>36</v>
      </c>
      <c r="G6" s="19" t="s">
        <v>62</v>
      </c>
      <c r="H6" s="13" t="s">
        <v>63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56</v>
      </c>
      <c r="B7" s="21" t="s">
        <v>57</v>
      </c>
      <c r="C7" s="22" t="s">
        <v>58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4" customHeight="1">
      <c r="A8" s="27"/>
      <c r="B8" s="27"/>
      <c r="C8" s="27"/>
      <c r="D8" s="27" t="s">
        <v>59</v>
      </c>
      <c r="E8" s="27" t="s">
        <v>0</v>
      </c>
      <c r="F8" s="28">
        <v>0</v>
      </c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4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4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4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4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4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4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4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24" customHeight="1">
      <c r="A22" s="27"/>
      <c r="B22" s="27"/>
      <c r="C22" s="27"/>
      <c r="D22" s="27"/>
      <c r="E22" s="27"/>
      <c r="F22" s="28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24" customHeight="1">
      <c r="A23" s="27"/>
      <c r="B23" s="27"/>
      <c r="C23" s="27"/>
      <c r="D23" s="27"/>
      <c r="E23" s="27"/>
      <c r="F23" s="28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24" customHeight="1">
      <c r="A24" s="27"/>
      <c r="B24" s="27"/>
      <c r="C24" s="27"/>
      <c r="D24" s="27"/>
      <c r="E24" s="27"/>
      <c r="F24" s="28"/>
      <c r="G24" s="29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workbookViewId="0" topLeftCell="A1">
      <selection activeCell="D13" sqref="D13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70" t="s">
        <v>3</v>
      </c>
    </row>
    <row r="2" spans="1:31" ht="20.25" customHeight="1">
      <c r="A2" s="129"/>
      <c r="B2" s="129"/>
      <c r="C2" s="129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</row>
    <row r="3" spans="1:31" ht="20.25" customHeight="1">
      <c r="A3" s="6" t="s">
        <v>4</v>
      </c>
      <c r="B3" s="6"/>
      <c r="C3" s="6"/>
      <c r="D3" s="6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</row>
    <row r="4" spans="1:31" ht="20.25" customHeight="1">
      <c r="A4" s="130"/>
      <c r="B4" s="130"/>
      <c r="C4" s="42"/>
      <c r="D4" s="9" t="s">
        <v>5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</row>
    <row r="5" spans="1:31" ht="25.5" customHeight="1">
      <c r="A5" s="131" t="s">
        <v>6</v>
      </c>
      <c r="B5" s="131"/>
      <c r="C5" s="131" t="s">
        <v>7</v>
      </c>
      <c r="D5" s="131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</row>
    <row r="6" spans="1:31" ht="25.5" customHeight="1">
      <c r="A6" s="145" t="s">
        <v>8</v>
      </c>
      <c r="B6" s="145" t="s">
        <v>9</v>
      </c>
      <c r="C6" s="145" t="s">
        <v>8</v>
      </c>
      <c r="D6" s="171" t="s">
        <v>9</v>
      </c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</row>
    <row r="7" spans="1:31" ht="25.5" customHeight="1">
      <c r="A7" s="144" t="s">
        <v>10</v>
      </c>
      <c r="B7" s="140">
        <v>66.43</v>
      </c>
      <c r="C7" s="144" t="s">
        <v>11</v>
      </c>
      <c r="D7" s="140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</row>
    <row r="8" spans="1:31" ht="25.5" customHeight="1">
      <c r="A8" s="144" t="s">
        <v>12</v>
      </c>
      <c r="B8" s="140">
        <v>0</v>
      </c>
      <c r="C8" s="144" t="s">
        <v>13</v>
      </c>
      <c r="D8" s="140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</row>
    <row r="9" spans="1:31" ht="25.5" customHeight="1">
      <c r="A9" s="144" t="s">
        <v>14</v>
      </c>
      <c r="B9" s="140">
        <v>0</v>
      </c>
      <c r="C9" s="144" t="s">
        <v>15</v>
      </c>
      <c r="D9" s="140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</row>
    <row r="10" spans="1:31" ht="25.5" customHeight="1">
      <c r="A10" s="144" t="s">
        <v>16</v>
      </c>
      <c r="B10" s="140">
        <v>87</v>
      </c>
      <c r="C10" s="144" t="s">
        <v>17</v>
      </c>
      <c r="D10" s="140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</row>
    <row r="11" spans="1:31" ht="25.5" customHeight="1">
      <c r="A11" s="144" t="s">
        <v>18</v>
      </c>
      <c r="B11" s="140">
        <v>0</v>
      </c>
      <c r="C11" s="144" t="s">
        <v>19</v>
      </c>
      <c r="D11" s="140">
        <v>8.46</v>
      </c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</row>
    <row r="12" spans="1:31" ht="25.5" customHeight="1">
      <c r="A12" s="144" t="s">
        <v>20</v>
      </c>
      <c r="B12" s="140">
        <v>57.59</v>
      </c>
      <c r="C12" s="144" t="s">
        <v>21</v>
      </c>
      <c r="D12" s="146">
        <v>196.22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</row>
    <row r="13" spans="1:31" ht="25.5" customHeight="1">
      <c r="A13" s="144"/>
      <c r="B13" s="140"/>
      <c r="C13" s="1" t="s">
        <v>22</v>
      </c>
      <c r="D13" s="146">
        <v>6.34</v>
      </c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</row>
    <row r="14" spans="1:31" ht="25.5" customHeight="1">
      <c r="A14" s="145" t="s">
        <v>23</v>
      </c>
      <c r="B14" s="146">
        <f>SUM(B7:B13)</f>
        <v>211.02</v>
      </c>
      <c r="C14" s="145" t="s">
        <v>24</v>
      </c>
      <c r="D14" s="146">
        <f>SUM(D11:D13)</f>
        <v>211.02</v>
      </c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</row>
    <row r="15" spans="1:31" ht="25.5" customHeight="1">
      <c r="A15" s="144" t="s">
        <v>25</v>
      </c>
      <c r="B15" s="140"/>
      <c r="C15" s="144" t="s">
        <v>26</v>
      </c>
      <c r="D15" s="140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</row>
    <row r="16" spans="1:31" ht="25.5" customHeight="1">
      <c r="A16" s="144" t="s">
        <v>27</v>
      </c>
      <c r="B16" s="140"/>
      <c r="C16" s="144" t="s">
        <v>28</v>
      </c>
      <c r="D16" s="140"/>
      <c r="E16" s="153"/>
      <c r="F16" s="153"/>
      <c r="G16" s="172" t="s">
        <v>29</v>
      </c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</row>
    <row r="17" spans="1:31" ht="25.5" customHeight="1">
      <c r="A17" s="144"/>
      <c r="B17" s="140"/>
      <c r="C17" s="144" t="s">
        <v>30</v>
      </c>
      <c r="D17" s="140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</row>
    <row r="18" spans="1:31" ht="25.5" customHeight="1">
      <c r="A18" s="144"/>
      <c r="B18" s="148"/>
      <c r="C18" s="144"/>
      <c r="D18" s="146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</row>
    <row r="19" spans="1:31" ht="25.5" customHeight="1">
      <c r="A19" s="145" t="s">
        <v>31</v>
      </c>
      <c r="B19" s="148">
        <f>B14</f>
        <v>211.02</v>
      </c>
      <c r="C19" s="145" t="s">
        <v>32</v>
      </c>
      <c r="D19" s="146">
        <f>D14</f>
        <v>211.02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</row>
    <row r="20" spans="1:31" ht="20.25" customHeight="1">
      <c r="A20" s="150"/>
      <c r="B20" s="151"/>
      <c r="C20" s="152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5">
      <selection activeCell="G8" sqref="G8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63" t="s">
        <v>33</v>
      </c>
      <c r="B1" s="163"/>
      <c r="C1" s="163"/>
      <c r="D1" s="163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68"/>
      <c r="T2" s="169"/>
    </row>
    <row r="3" spans="1:20" ht="19.5" customHeight="1">
      <c r="A3" s="6" t="s">
        <v>34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/>
      <c r="B4" s="7"/>
      <c r="C4" s="7"/>
      <c r="D4" s="7"/>
      <c r="E4" s="7"/>
      <c r="F4" s="45"/>
      <c r="G4" s="45"/>
      <c r="H4" s="45"/>
      <c r="I4" s="45"/>
      <c r="J4" s="111"/>
      <c r="K4" s="111"/>
      <c r="L4" s="111"/>
      <c r="M4" s="111"/>
      <c r="N4" s="111"/>
      <c r="O4" s="111"/>
      <c r="P4" s="111"/>
      <c r="Q4" s="111"/>
      <c r="R4" s="111"/>
      <c r="S4" s="34"/>
      <c r="T4" s="9" t="s">
        <v>5</v>
      </c>
    </row>
    <row r="5" spans="1:20" ht="19.5" customHeight="1">
      <c r="A5" s="10" t="s">
        <v>35</v>
      </c>
      <c r="B5" s="10"/>
      <c r="C5" s="10"/>
      <c r="D5" s="11"/>
      <c r="E5" s="12"/>
      <c r="F5" s="19" t="s">
        <v>36</v>
      </c>
      <c r="G5" s="13" t="s">
        <v>37</v>
      </c>
      <c r="H5" s="19" t="s">
        <v>38</v>
      </c>
      <c r="I5" s="19" t="s">
        <v>39</v>
      </c>
      <c r="J5" s="19" t="s">
        <v>40</v>
      </c>
      <c r="K5" s="19" t="s">
        <v>41</v>
      </c>
      <c r="L5" s="19"/>
      <c r="M5" s="122" t="s">
        <v>42</v>
      </c>
      <c r="N5" s="15" t="s">
        <v>43</v>
      </c>
      <c r="O5" s="164"/>
      <c r="P5" s="164"/>
      <c r="Q5" s="164"/>
      <c r="R5" s="164"/>
      <c r="S5" s="19" t="s">
        <v>44</v>
      </c>
      <c r="T5" s="19" t="s">
        <v>45</v>
      </c>
    </row>
    <row r="6" spans="1:20" ht="19.5" customHeight="1">
      <c r="A6" s="14" t="s">
        <v>46</v>
      </c>
      <c r="B6" s="14"/>
      <c r="C6" s="117"/>
      <c r="D6" s="18" t="s">
        <v>47</v>
      </c>
      <c r="E6" s="18" t="s">
        <v>48</v>
      </c>
      <c r="F6" s="19"/>
      <c r="G6" s="13"/>
      <c r="H6" s="19"/>
      <c r="I6" s="19"/>
      <c r="J6" s="19"/>
      <c r="K6" s="165" t="s">
        <v>49</v>
      </c>
      <c r="L6" s="19" t="s">
        <v>50</v>
      </c>
      <c r="M6" s="122"/>
      <c r="N6" s="19" t="s">
        <v>51</v>
      </c>
      <c r="O6" s="19" t="s">
        <v>52</v>
      </c>
      <c r="P6" s="19" t="s">
        <v>53</v>
      </c>
      <c r="Q6" s="19" t="s">
        <v>54</v>
      </c>
      <c r="R6" s="19" t="s">
        <v>55</v>
      </c>
      <c r="S6" s="19"/>
      <c r="T6" s="19"/>
    </row>
    <row r="7" spans="1:20" ht="30.75" customHeight="1">
      <c r="A7" s="21" t="s">
        <v>56</v>
      </c>
      <c r="B7" s="20" t="s">
        <v>57</v>
      </c>
      <c r="C7" s="22" t="s">
        <v>58</v>
      </c>
      <c r="D7" s="24"/>
      <c r="E7" s="24"/>
      <c r="F7" s="25"/>
      <c r="G7" s="26"/>
      <c r="H7" s="25"/>
      <c r="I7" s="25"/>
      <c r="J7" s="25"/>
      <c r="K7" s="166"/>
      <c r="L7" s="25"/>
      <c r="M7" s="167"/>
      <c r="N7" s="25"/>
      <c r="O7" s="25"/>
      <c r="P7" s="25"/>
      <c r="Q7" s="25"/>
      <c r="R7" s="25"/>
      <c r="S7" s="25"/>
      <c r="T7" s="25"/>
    </row>
    <row r="8" spans="1:20" ht="23.25" customHeight="1">
      <c r="A8" s="27"/>
      <c r="B8" s="27"/>
      <c r="C8" s="27"/>
      <c r="D8" s="27" t="s">
        <v>59</v>
      </c>
      <c r="E8" s="27" t="s">
        <v>0</v>
      </c>
      <c r="F8" s="88">
        <f>SUM(H8+K8+N8)</f>
        <v>211.02</v>
      </c>
      <c r="G8" s="88"/>
      <c r="H8" s="88">
        <v>66.43</v>
      </c>
      <c r="I8" s="88"/>
      <c r="J8" s="28"/>
      <c r="K8" s="29">
        <v>87</v>
      </c>
      <c r="L8" s="88"/>
      <c r="M8" s="28"/>
      <c r="N8" s="29">
        <v>57.59</v>
      </c>
      <c r="O8" s="88">
        <v>57.59</v>
      </c>
      <c r="P8" s="88"/>
      <c r="Q8" s="88"/>
      <c r="R8" s="28"/>
      <c r="S8" s="29"/>
      <c r="T8" s="28"/>
    </row>
    <row r="9" spans="1:20" ht="23.25" customHeight="1">
      <c r="A9" s="27"/>
      <c r="B9" s="27"/>
      <c r="C9" s="27"/>
      <c r="D9" s="27"/>
      <c r="E9" s="27"/>
      <c r="F9" s="88"/>
      <c r="G9" s="88"/>
      <c r="H9" s="88"/>
      <c r="I9" s="88"/>
      <c r="J9" s="28"/>
      <c r="K9" s="29"/>
      <c r="L9" s="88"/>
      <c r="M9" s="28"/>
      <c r="N9" s="29"/>
      <c r="O9" s="88"/>
      <c r="P9" s="88"/>
      <c r="Q9" s="88"/>
      <c r="R9" s="28"/>
      <c r="S9" s="29"/>
      <c r="T9" s="28"/>
    </row>
    <row r="10" spans="1:20" ht="23.25" customHeight="1">
      <c r="A10" s="27"/>
      <c r="B10" s="27"/>
      <c r="C10" s="27"/>
      <c r="D10" s="27"/>
      <c r="E10" s="27"/>
      <c r="F10" s="88"/>
      <c r="G10" s="88"/>
      <c r="H10" s="88"/>
      <c r="I10" s="88"/>
      <c r="J10" s="28"/>
      <c r="K10" s="29"/>
      <c r="L10" s="88"/>
      <c r="M10" s="28"/>
      <c r="N10" s="29"/>
      <c r="O10" s="88"/>
      <c r="P10" s="88"/>
      <c r="Q10" s="88"/>
      <c r="R10" s="28"/>
      <c r="S10" s="29"/>
      <c r="T10" s="28"/>
    </row>
    <row r="11" spans="1:20" ht="23.25" customHeight="1">
      <c r="A11" s="27"/>
      <c r="B11" s="27"/>
      <c r="C11" s="27"/>
      <c r="D11" s="27"/>
      <c r="E11" s="27"/>
      <c r="F11" s="88"/>
      <c r="G11" s="88"/>
      <c r="H11" s="88"/>
      <c r="I11" s="88"/>
      <c r="J11" s="28"/>
      <c r="K11" s="29"/>
      <c r="L11" s="88"/>
      <c r="M11" s="28"/>
      <c r="N11" s="29"/>
      <c r="O11" s="88"/>
      <c r="P11" s="88"/>
      <c r="Q11" s="88"/>
      <c r="R11" s="28"/>
      <c r="S11" s="29"/>
      <c r="T11" s="28"/>
    </row>
    <row r="12" spans="1:20" ht="23.25" customHeight="1">
      <c r="A12" s="27"/>
      <c r="B12" s="27"/>
      <c r="C12" s="27"/>
      <c r="D12" s="27"/>
      <c r="E12" s="27"/>
      <c r="F12" s="88"/>
      <c r="G12" s="88"/>
      <c r="H12" s="88"/>
      <c r="I12" s="88"/>
      <c r="J12" s="28"/>
      <c r="K12" s="29"/>
      <c r="L12" s="88"/>
      <c r="M12" s="28"/>
      <c r="N12" s="29"/>
      <c r="O12" s="88"/>
      <c r="P12" s="88"/>
      <c r="Q12" s="88"/>
      <c r="R12" s="28"/>
      <c r="S12" s="29"/>
      <c r="T12" s="28"/>
    </row>
    <row r="13" spans="1:20" ht="23.25" customHeight="1">
      <c r="A13" s="27"/>
      <c r="B13" s="27"/>
      <c r="C13" s="27"/>
      <c r="D13" s="27"/>
      <c r="E13" s="27"/>
      <c r="F13" s="88"/>
      <c r="G13" s="88"/>
      <c r="H13" s="88"/>
      <c r="I13" s="88"/>
      <c r="J13" s="28"/>
      <c r="K13" s="29"/>
      <c r="L13" s="88"/>
      <c r="M13" s="28"/>
      <c r="N13" s="29"/>
      <c r="O13" s="88"/>
      <c r="P13" s="88"/>
      <c r="Q13" s="88"/>
      <c r="R13" s="28"/>
      <c r="S13" s="29"/>
      <c r="T13" s="28"/>
    </row>
    <row r="14" spans="1:20" ht="23.25" customHeight="1">
      <c r="A14" s="27"/>
      <c r="B14" s="27"/>
      <c r="C14" s="27"/>
      <c r="D14" s="27"/>
      <c r="E14" s="27"/>
      <c r="F14" s="88"/>
      <c r="G14" s="88"/>
      <c r="H14" s="88"/>
      <c r="I14" s="88"/>
      <c r="J14" s="28"/>
      <c r="K14" s="29"/>
      <c r="L14" s="88"/>
      <c r="M14" s="28"/>
      <c r="N14" s="29"/>
      <c r="O14" s="88"/>
      <c r="P14" s="88"/>
      <c r="Q14" s="88"/>
      <c r="R14" s="28"/>
      <c r="S14" s="29"/>
      <c r="T14" s="28"/>
    </row>
    <row r="15" spans="1:20" ht="23.25" customHeight="1">
      <c r="A15" s="27"/>
      <c r="B15" s="27"/>
      <c r="C15" s="27"/>
      <c r="D15" s="27"/>
      <c r="E15" s="27"/>
      <c r="F15" s="88"/>
      <c r="G15" s="88"/>
      <c r="H15" s="88"/>
      <c r="I15" s="88"/>
      <c r="J15" s="28"/>
      <c r="K15" s="29"/>
      <c r="L15" s="88"/>
      <c r="M15" s="28"/>
      <c r="N15" s="29"/>
      <c r="O15" s="88"/>
      <c r="P15" s="88"/>
      <c r="Q15" s="88"/>
      <c r="R15" s="28"/>
      <c r="S15" s="29"/>
      <c r="T15" s="28"/>
    </row>
    <row r="16" spans="1:20" ht="23.25" customHeight="1">
      <c r="A16" s="27"/>
      <c r="B16" s="27"/>
      <c r="C16" s="27"/>
      <c r="D16" s="27"/>
      <c r="E16" s="27"/>
      <c r="F16" s="88"/>
      <c r="G16" s="88"/>
      <c r="H16" s="88"/>
      <c r="I16" s="88"/>
      <c r="J16" s="28"/>
      <c r="K16" s="29"/>
      <c r="L16" s="88"/>
      <c r="M16" s="28"/>
      <c r="N16" s="29"/>
      <c r="O16" s="88"/>
      <c r="P16" s="88"/>
      <c r="Q16" s="88"/>
      <c r="R16" s="28"/>
      <c r="S16" s="29"/>
      <c r="T16" s="28"/>
    </row>
    <row r="17" spans="1:20" ht="23.25" customHeight="1">
      <c r="A17" s="27"/>
      <c r="B17" s="27"/>
      <c r="C17" s="27"/>
      <c r="D17" s="27"/>
      <c r="E17" s="27"/>
      <c r="F17" s="88"/>
      <c r="G17" s="88"/>
      <c r="H17" s="88"/>
      <c r="I17" s="88"/>
      <c r="J17" s="28"/>
      <c r="K17" s="29"/>
      <c r="L17" s="88"/>
      <c r="M17" s="28"/>
      <c r="N17" s="29"/>
      <c r="O17" s="88"/>
      <c r="P17" s="88"/>
      <c r="Q17" s="88"/>
      <c r="R17" s="28"/>
      <c r="S17" s="29"/>
      <c r="T17" s="28"/>
    </row>
    <row r="18" spans="1:20" ht="23.25" customHeight="1">
      <c r="A18" s="27"/>
      <c r="B18" s="27"/>
      <c r="C18" s="27"/>
      <c r="D18" s="27"/>
      <c r="E18" s="27"/>
      <c r="F18" s="88"/>
      <c r="G18" s="88"/>
      <c r="H18" s="88"/>
      <c r="I18" s="88"/>
      <c r="J18" s="28"/>
      <c r="K18" s="29"/>
      <c r="L18" s="88"/>
      <c r="M18" s="28"/>
      <c r="N18" s="29"/>
      <c r="O18" s="88"/>
      <c r="P18" s="88"/>
      <c r="Q18" s="88"/>
      <c r="R18" s="28"/>
      <c r="S18" s="29"/>
      <c r="T18" s="28"/>
    </row>
    <row r="19" spans="1:20" ht="23.25" customHeight="1">
      <c r="A19" s="27"/>
      <c r="B19" s="27"/>
      <c r="C19" s="27"/>
      <c r="D19" s="27"/>
      <c r="E19" s="27"/>
      <c r="F19" s="88"/>
      <c r="G19" s="88"/>
      <c r="H19" s="88"/>
      <c r="I19" s="88"/>
      <c r="J19" s="28"/>
      <c r="K19" s="29"/>
      <c r="L19" s="88"/>
      <c r="M19" s="28"/>
      <c r="N19" s="29"/>
      <c r="O19" s="88"/>
      <c r="P19" s="88"/>
      <c r="Q19" s="88"/>
      <c r="R19" s="28"/>
      <c r="S19" s="29"/>
      <c r="T19" s="28"/>
    </row>
    <row r="20" spans="1:20" ht="23.25" customHeight="1">
      <c r="A20" s="27"/>
      <c r="B20" s="27"/>
      <c r="C20" s="27"/>
      <c r="D20" s="27"/>
      <c r="E20" s="27"/>
      <c r="F20" s="88"/>
      <c r="G20" s="88"/>
      <c r="H20" s="88"/>
      <c r="I20" s="88"/>
      <c r="J20" s="28"/>
      <c r="K20" s="29"/>
      <c r="L20" s="88"/>
      <c r="M20" s="28"/>
      <c r="N20" s="29"/>
      <c r="O20" s="88"/>
      <c r="P20" s="88"/>
      <c r="Q20" s="88"/>
      <c r="R20" s="28"/>
      <c r="S20" s="29"/>
      <c r="T20" s="28"/>
    </row>
    <row r="21" spans="1:20" ht="23.25" customHeight="1">
      <c r="A21" s="27"/>
      <c r="B21" s="27"/>
      <c r="C21" s="27"/>
      <c r="D21" s="27"/>
      <c r="E21" s="27"/>
      <c r="F21" s="88"/>
      <c r="G21" s="88"/>
      <c r="H21" s="88"/>
      <c r="I21" s="88"/>
      <c r="J21" s="28"/>
      <c r="K21" s="29"/>
      <c r="L21" s="88"/>
      <c r="M21" s="28"/>
      <c r="N21" s="29"/>
      <c r="O21" s="88"/>
      <c r="P21" s="88"/>
      <c r="Q21" s="88"/>
      <c r="R21" s="28"/>
      <c r="S21" s="29"/>
      <c r="T21" s="28"/>
    </row>
    <row r="22" spans="1:20" ht="23.25" customHeight="1">
      <c r="A22" s="27"/>
      <c r="B22" s="27"/>
      <c r="C22" s="27"/>
      <c r="D22" s="27"/>
      <c r="E22" s="27"/>
      <c r="F22" s="88"/>
      <c r="G22" s="88"/>
      <c r="H22" s="88"/>
      <c r="I22" s="88"/>
      <c r="J22" s="28"/>
      <c r="K22" s="29"/>
      <c r="L22" s="88"/>
      <c r="M22" s="28"/>
      <c r="N22" s="29"/>
      <c r="O22" s="88"/>
      <c r="P22" s="88"/>
      <c r="Q22" s="88"/>
      <c r="R22" s="28"/>
      <c r="S22" s="29"/>
      <c r="T22" s="28"/>
    </row>
    <row r="23" spans="1:20" ht="23.25" customHeight="1">
      <c r="A23" s="27"/>
      <c r="B23" s="27"/>
      <c r="C23" s="27"/>
      <c r="D23" s="27"/>
      <c r="E23" s="27"/>
      <c r="F23" s="88"/>
      <c r="G23" s="88"/>
      <c r="H23" s="88"/>
      <c r="I23" s="88"/>
      <c r="J23" s="28"/>
      <c r="K23" s="29"/>
      <c r="L23" s="88"/>
      <c r="M23" s="28"/>
      <c r="N23" s="29"/>
      <c r="O23" s="88"/>
      <c r="P23" s="88"/>
      <c r="Q23" s="88"/>
      <c r="R23" s="28"/>
      <c r="S23" s="29"/>
      <c r="T23" s="28"/>
    </row>
    <row r="24" spans="1:20" ht="23.25" customHeight="1">
      <c r="A24" s="27"/>
      <c r="B24" s="27"/>
      <c r="C24" s="27"/>
      <c r="D24" s="27"/>
      <c r="E24" s="27"/>
      <c r="F24" s="88"/>
      <c r="G24" s="88"/>
      <c r="H24" s="88"/>
      <c r="I24" s="88"/>
      <c r="J24" s="28"/>
      <c r="K24" s="29"/>
      <c r="L24" s="88"/>
      <c r="M24" s="28"/>
      <c r="N24" s="29"/>
      <c r="O24" s="88"/>
      <c r="P24" s="88"/>
      <c r="Q24" s="88"/>
      <c r="R24" s="28"/>
      <c r="S24" s="29"/>
      <c r="T24" s="28"/>
    </row>
    <row r="25" spans="1:20" ht="23.25" customHeight="1">
      <c r="A25" s="27"/>
      <c r="B25" s="27"/>
      <c r="C25" s="27"/>
      <c r="D25" s="27"/>
      <c r="E25" s="27"/>
      <c r="F25" s="88"/>
      <c r="G25" s="88"/>
      <c r="H25" s="88"/>
      <c r="I25" s="88"/>
      <c r="J25" s="28"/>
      <c r="K25" s="29"/>
      <c r="L25" s="88"/>
      <c r="M25" s="28"/>
      <c r="N25" s="29"/>
      <c r="O25" s="88"/>
      <c r="P25" s="88"/>
      <c r="Q25" s="88"/>
      <c r="R25" s="28"/>
      <c r="S25" s="29"/>
      <c r="T25" s="28"/>
    </row>
    <row r="26" spans="1:20" ht="23.25" customHeight="1">
      <c r="A26" s="27"/>
      <c r="B26" s="27"/>
      <c r="C26" s="27"/>
      <c r="D26" s="27"/>
      <c r="E26" s="27"/>
      <c r="F26" s="88"/>
      <c r="G26" s="88"/>
      <c r="H26" s="88"/>
      <c r="I26" s="88"/>
      <c r="J26" s="28"/>
      <c r="K26" s="29"/>
      <c r="L26" s="88"/>
      <c r="M26" s="28"/>
      <c r="N26" s="29"/>
      <c r="O26" s="88"/>
      <c r="P26" s="88"/>
      <c r="Q26" s="88"/>
      <c r="R26" s="28"/>
      <c r="S26" s="29"/>
      <c r="T26" s="28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7">
      <selection activeCell="F11" sqref="F11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55" t="s">
        <v>60</v>
      </c>
      <c r="B1" s="155"/>
      <c r="C1" s="155"/>
      <c r="D1" s="155"/>
    </row>
    <row r="2" spans="1:10" ht="19.5" customHeight="1">
      <c r="A2" s="42"/>
      <c r="B2" s="156"/>
      <c r="C2" s="156"/>
      <c r="D2" s="156"/>
      <c r="E2" s="156"/>
      <c r="F2" s="156"/>
      <c r="G2" s="156"/>
      <c r="H2" s="156"/>
      <c r="I2" s="156"/>
      <c r="J2" s="162"/>
    </row>
    <row r="3" spans="1:10" ht="19.5" customHeight="1">
      <c r="A3" s="6" t="s">
        <v>61</v>
      </c>
      <c r="B3" s="6"/>
      <c r="C3" s="6"/>
      <c r="D3" s="6"/>
      <c r="E3" s="6"/>
      <c r="F3" s="6"/>
      <c r="G3" s="6"/>
      <c r="H3" s="6"/>
      <c r="I3" s="6"/>
      <c r="J3" s="6"/>
    </row>
    <row r="4" spans="1:12" ht="19.5" customHeight="1">
      <c r="A4" s="130"/>
      <c r="B4" s="130"/>
      <c r="C4" s="130"/>
      <c r="D4" s="130"/>
      <c r="E4" s="130"/>
      <c r="F4" s="157"/>
      <c r="G4" s="157"/>
      <c r="H4" s="157"/>
      <c r="I4" s="157"/>
      <c r="J4" s="9" t="s">
        <v>5</v>
      </c>
      <c r="K4" s="34"/>
      <c r="L4" s="34"/>
    </row>
    <row r="5" spans="1:12" ht="19.5" customHeight="1">
      <c r="A5" s="131" t="s">
        <v>35</v>
      </c>
      <c r="B5" s="131"/>
      <c r="C5" s="131"/>
      <c r="D5" s="131"/>
      <c r="E5" s="131"/>
      <c r="F5" s="158" t="s">
        <v>36</v>
      </c>
      <c r="G5" s="158" t="s">
        <v>62</v>
      </c>
      <c r="H5" s="159" t="s">
        <v>63</v>
      </c>
      <c r="I5" s="159" t="s">
        <v>64</v>
      </c>
      <c r="J5" s="159" t="s">
        <v>65</v>
      </c>
      <c r="K5" s="34"/>
      <c r="L5" s="34"/>
    </row>
    <row r="6" spans="1:12" ht="19.5" customHeight="1">
      <c r="A6" s="131" t="s">
        <v>46</v>
      </c>
      <c r="B6" s="131"/>
      <c r="C6" s="131"/>
      <c r="D6" s="159" t="s">
        <v>47</v>
      </c>
      <c r="E6" s="159" t="s">
        <v>66</v>
      </c>
      <c r="F6" s="158"/>
      <c r="G6" s="158"/>
      <c r="H6" s="159"/>
      <c r="I6" s="159"/>
      <c r="J6" s="159"/>
      <c r="K6" s="34"/>
      <c r="L6" s="34"/>
    </row>
    <row r="7" spans="1:12" ht="20.25" customHeight="1">
      <c r="A7" s="160" t="s">
        <v>56</v>
      </c>
      <c r="B7" s="160" t="s">
        <v>57</v>
      </c>
      <c r="C7" s="132" t="s">
        <v>58</v>
      </c>
      <c r="D7" s="159"/>
      <c r="E7" s="159"/>
      <c r="F7" s="158"/>
      <c r="G7" s="158"/>
      <c r="H7" s="159"/>
      <c r="I7" s="159"/>
      <c r="J7" s="159"/>
      <c r="K7" s="34"/>
      <c r="L7" s="34"/>
    </row>
    <row r="8" spans="1:10" ht="20.25" customHeight="1">
      <c r="A8" s="119"/>
      <c r="B8" s="119"/>
      <c r="C8" s="119"/>
      <c r="D8" s="27" t="s">
        <v>59</v>
      </c>
      <c r="E8" s="27" t="s">
        <v>0</v>
      </c>
      <c r="F8" s="161">
        <f>SUM(G8:J8)</f>
        <v>211.02</v>
      </c>
      <c r="G8" s="161">
        <v>211.02</v>
      </c>
      <c r="H8" s="119"/>
      <c r="I8" s="119"/>
      <c r="J8" s="119"/>
    </row>
    <row r="9" spans="1:10" ht="20.25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</row>
    <row r="10" spans="1:10" ht="20.25" customHeight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</row>
    <row r="11" spans="1:10" ht="20.25" customHeight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</row>
    <row r="12" spans="1:10" ht="20.25" customHeight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</row>
    <row r="13" spans="1:10" ht="20.25" customHeight="1">
      <c r="A13" s="119"/>
      <c r="B13" s="119"/>
      <c r="C13" s="119"/>
      <c r="D13" s="119"/>
      <c r="E13" s="119"/>
      <c r="F13" s="119"/>
      <c r="G13" s="119"/>
      <c r="H13" s="119"/>
      <c r="I13" s="119"/>
      <c r="J13" s="119"/>
    </row>
    <row r="14" spans="1:10" ht="20.25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</row>
    <row r="15" spans="1:10" ht="20.25" customHeight="1">
      <c r="A15" s="119"/>
      <c r="B15" s="119"/>
      <c r="C15" s="119"/>
      <c r="D15" s="119"/>
      <c r="E15" s="119"/>
      <c r="F15" s="119"/>
      <c r="G15" s="119"/>
      <c r="H15" s="119"/>
      <c r="I15" s="119"/>
      <c r="J15" s="119"/>
    </row>
    <row r="16" spans="1:10" ht="20.25" customHeight="1">
      <c r="A16" s="119"/>
      <c r="B16" s="119"/>
      <c r="C16" s="119"/>
      <c r="D16" s="119"/>
      <c r="E16" s="119"/>
      <c r="F16" s="119"/>
      <c r="G16" s="119"/>
      <c r="H16" s="119"/>
      <c r="I16" s="119"/>
      <c r="J16" s="119"/>
    </row>
    <row r="17" spans="1:10" ht="20.25" customHeight="1">
      <c r="A17" s="119"/>
      <c r="B17" s="119"/>
      <c r="C17" s="119"/>
      <c r="D17" s="119"/>
      <c r="E17" s="119"/>
      <c r="F17" s="119"/>
      <c r="G17" s="119"/>
      <c r="H17" s="119"/>
      <c r="I17" s="119"/>
      <c r="J17" s="119"/>
    </row>
    <row r="18" spans="1:10" ht="20.25" customHeight="1">
      <c r="A18" s="119"/>
      <c r="B18" s="119"/>
      <c r="C18" s="119"/>
      <c r="D18" s="119"/>
      <c r="E18" s="119"/>
      <c r="F18" s="119"/>
      <c r="G18" s="119"/>
      <c r="H18" s="119"/>
      <c r="I18" s="119"/>
      <c r="J18" s="119"/>
    </row>
    <row r="19" spans="1:10" ht="20.25" customHeight="1">
      <c r="A19" s="119"/>
      <c r="B19" s="119"/>
      <c r="C19" s="119"/>
      <c r="D19" s="119"/>
      <c r="E19" s="119"/>
      <c r="F19" s="119"/>
      <c r="G19" s="119"/>
      <c r="H19" s="119"/>
      <c r="I19" s="119"/>
      <c r="J19" s="119"/>
    </row>
    <row r="20" spans="1:10" ht="20.25" customHeight="1">
      <c r="A20" s="119"/>
      <c r="B20" s="119"/>
      <c r="C20" s="119"/>
      <c r="D20" s="119"/>
      <c r="E20" s="119"/>
      <c r="F20" s="119"/>
      <c r="G20" s="119"/>
      <c r="H20" s="119"/>
      <c r="I20" s="119"/>
      <c r="J20" s="119"/>
    </row>
    <row r="21" spans="1:10" ht="20.25" customHeight="1">
      <c r="A21" s="119"/>
      <c r="B21" s="119"/>
      <c r="C21" s="119"/>
      <c r="D21" s="119"/>
      <c r="E21" s="119"/>
      <c r="F21" s="119"/>
      <c r="G21" s="119"/>
      <c r="H21" s="119"/>
      <c r="I21" s="119"/>
      <c r="J21" s="119"/>
    </row>
    <row r="22" spans="1:10" ht="20.25" customHeight="1">
      <c r="A22" s="119"/>
      <c r="B22" s="119"/>
      <c r="C22" s="119"/>
      <c r="D22" s="119"/>
      <c r="E22" s="119"/>
      <c r="F22" s="119"/>
      <c r="G22" s="119"/>
      <c r="H22" s="119"/>
      <c r="I22" s="119"/>
      <c r="J22" s="119"/>
    </row>
    <row r="23" spans="1:10" ht="20.25" customHeight="1">
      <c r="A23" s="119"/>
      <c r="B23" s="119"/>
      <c r="C23" s="119"/>
      <c r="D23" s="119"/>
      <c r="E23" s="119"/>
      <c r="F23" s="119"/>
      <c r="G23" s="119"/>
      <c r="H23" s="119"/>
      <c r="I23" s="119"/>
      <c r="J23" s="119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workbookViewId="0" topLeftCell="A1">
      <selection activeCell="F14" sqref="F14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87" t="s">
        <v>67</v>
      </c>
    </row>
    <row r="2" spans="1:34" ht="20.25" customHeight="1">
      <c r="A2" s="129"/>
      <c r="B2" s="129"/>
      <c r="C2" s="129"/>
      <c r="D2" s="129"/>
      <c r="E2" s="129"/>
      <c r="F2" s="129"/>
      <c r="G2" s="129"/>
      <c r="H2" s="44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</row>
    <row r="3" spans="1:34" ht="20.25" customHeight="1">
      <c r="A3" s="6" t="s">
        <v>68</v>
      </c>
      <c r="B3" s="6"/>
      <c r="C3" s="6"/>
      <c r="D3" s="6"/>
      <c r="E3" s="6"/>
      <c r="F3" s="6"/>
      <c r="G3" s="6"/>
      <c r="H3" s="6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</row>
    <row r="4" spans="1:34" ht="20.25" customHeight="1">
      <c r="A4" s="130"/>
      <c r="B4" s="130"/>
      <c r="C4" s="42"/>
      <c r="D4" s="42"/>
      <c r="E4" s="42"/>
      <c r="F4" s="42"/>
      <c r="G4" s="42"/>
      <c r="H4" s="9" t="s">
        <v>5</v>
      </c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</row>
    <row r="5" spans="1:34" ht="20.25" customHeight="1">
      <c r="A5" s="131" t="s">
        <v>6</v>
      </c>
      <c r="B5" s="131"/>
      <c r="C5" s="131" t="s">
        <v>7</v>
      </c>
      <c r="D5" s="131"/>
      <c r="E5" s="131"/>
      <c r="F5" s="131"/>
      <c r="G5" s="131"/>
      <c r="H5" s="131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</row>
    <row r="6" spans="1:34" s="128" customFormat="1" ht="37.5" customHeight="1">
      <c r="A6" s="132" t="s">
        <v>8</v>
      </c>
      <c r="B6" s="133" t="s">
        <v>9</v>
      </c>
      <c r="C6" s="132" t="s">
        <v>8</v>
      </c>
      <c r="D6" s="132" t="s">
        <v>36</v>
      </c>
      <c r="E6" s="133" t="s">
        <v>69</v>
      </c>
      <c r="F6" s="134" t="s">
        <v>70</v>
      </c>
      <c r="G6" s="132" t="s">
        <v>71</v>
      </c>
      <c r="H6" s="134" t="s">
        <v>72</v>
      </c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</row>
    <row r="7" spans="1:34" ht="24.75" customHeight="1">
      <c r="A7" s="135" t="s">
        <v>73</v>
      </c>
      <c r="B7" s="136"/>
      <c r="C7" s="137" t="s">
        <v>74</v>
      </c>
      <c r="D7" s="136"/>
      <c r="E7" s="136"/>
      <c r="F7" s="136"/>
      <c r="G7" s="136"/>
      <c r="H7" s="136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</row>
    <row r="8" spans="1:34" ht="24.75" customHeight="1">
      <c r="A8" s="135" t="s">
        <v>75</v>
      </c>
      <c r="B8" s="136">
        <v>66.43</v>
      </c>
      <c r="C8" s="137" t="s">
        <v>76</v>
      </c>
      <c r="D8" s="138"/>
      <c r="E8" s="139"/>
      <c r="F8" s="139"/>
      <c r="G8" s="139"/>
      <c r="H8" s="136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</row>
    <row r="9" spans="1:34" ht="24.75" customHeight="1">
      <c r="A9" s="135" t="s">
        <v>77</v>
      </c>
      <c r="B9" s="136"/>
      <c r="C9" s="137" t="s">
        <v>78</v>
      </c>
      <c r="D9" s="138"/>
      <c r="E9" s="139"/>
      <c r="F9" s="139"/>
      <c r="G9" s="139"/>
      <c r="H9" s="136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</row>
    <row r="10" spans="1:34" ht="24.75" customHeight="1">
      <c r="A10" s="135" t="s">
        <v>79</v>
      </c>
      <c r="B10" s="140"/>
      <c r="C10" s="137" t="s">
        <v>80</v>
      </c>
      <c r="D10" s="138"/>
      <c r="E10" s="139"/>
      <c r="F10" s="139"/>
      <c r="G10" s="139"/>
      <c r="H10" s="136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</row>
    <row r="11" spans="1:34" ht="24.75" customHeight="1">
      <c r="A11" s="135" t="s">
        <v>81</v>
      </c>
      <c r="B11" s="141"/>
      <c r="C11" s="137" t="s">
        <v>82</v>
      </c>
      <c r="D11" s="138"/>
      <c r="E11" s="139"/>
      <c r="F11" s="139"/>
      <c r="G11" s="139"/>
      <c r="H11" s="136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</row>
    <row r="12" spans="1:34" ht="24.75" customHeight="1">
      <c r="A12" s="135" t="s">
        <v>75</v>
      </c>
      <c r="B12" s="136"/>
      <c r="C12" s="137" t="s">
        <v>83</v>
      </c>
      <c r="D12" s="138"/>
      <c r="E12" s="139"/>
      <c r="F12" s="139"/>
      <c r="G12" s="139"/>
      <c r="H12" s="136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</row>
    <row r="13" spans="1:34" ht="24.75" customHeight="1">
      <c r="A13" s="135" t="s">
        <v>77</v>
      </c>
      <c r="B13" s="136"/>
      <c r="C13" s="137" t="s">
        <v>84</v>
      </c>
      <c r="D13" s="138"/>
      <c r="E13" s="139">
        <v>51.63</v>
      </c>
      <c r="F13" s="139"/>
      <c r="G13" s="139"/>
      <c r="H13" s="136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</row>
    <row r="14" spans="1:34" ht="24.75" customHeight="1">
      <c r="A14" s="135" t="s">
        <v>79</v>
      </c>
      <c r="B14" s="136"/>
      <c r="C14" s="137" t="s">
        <v>85</v>
      </c>
      <c r="D14" s="138"/>
      <c r="E14" s="139"/>
      <c r="F14" s="139"/>
      <c r="G14" s="139"/>
      <c r="H14" s="136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</row>
    <row r="15" spans="1:34" ht="24.75" customHeight="1">
      <c r="A15" s="135" t="s">
        <v>86</v>
      </c>
      <c r="B15" s="140"/>
      <c r="C15" s="137" t="s">
        <v>87</v>
      </c>
      <c r="D15" s="138"/>
      <c r="E15" s="139">
        <v>8.46</v>
      </c>
      <c r="F15" s="139"/>
      <c r="G15" s="139"/>
      <c r="H15" s="136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</row>
    <row r="16" spans="1:34" ht="24.75" customHeight="1">
      <c r="A16" s="142"/>
      <c r="B16" s="143"/>
      <c r="C16" s="144" t="s">
        <v>88</v>
      </c>
      <c r="D16" s="138"/>
      <c r="E16" s="140">
        <v>6.34</v>
      </c>
      <c r="F16" s="140"/>
      <c r="G16" s="140"/>
      <c r="H16" s="140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</row>
    <row r="17" spans="1:34" ht="24.75" customHeight="1">
      <c r="A17" s="145"/>
      <c r="B17" s="146"/>
      <c r="C17" s="145"/>
      <c r="D17" s="146"/>
      <c r="E17" s="146"/>
      <c r="F17" s="146"/>
      <c r="G17" s="146"/>
      <c r="H17" s="146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</row>
    <row r="18" spans="1:34" ht="24.75" customHeight="1">
      <c r="A18" s="144"/>
      <c r="B18" s="140"/>
      <c r="C18" s="144" t="s">
        <v>89</v>
      </c>
      <c r="D18" s="138"/>
      <c r="E18" s="147"/>
      <c r="F18" s="147"/>
      <c r="G18" s="147"/>
      <c r="H18" s="140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</row>
    <row r="19" spans="1:34" ht="24.75" customHeight="1">
      <c r="A19" s="144"/>
      <c r="B19" s="148"/>
      <c r="C19" s="144"/>
      <c r="D19" s="146"/>
      <c r="E19" s="149"/>
      <c r="F19" s="149"/>
      <c r="G19" s="149"/>
      <c r="H19" s="14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</row>
    <row r="20" spans="1:34" ht="20.25" customHeight="1">
      <c r="A20" s="145" t="s">
        <v>31</v>
      </c>
      <c r="B20" s="148">
        <f>SUM(B8)</f>
        <v>66.43</v>
      </c>
      <c r="C20" s="145" t="s">
        <v>32</v>
      </c>
      <c r="D20" s="138"/>
      <c r="E20" s="146">
        <f>SUM(E13:E16)</f>
        <v>66.43</v>
      </c>
      <c r="F20" s="146"/>
      <c r="G20" s="146"/>
      <c r="H20" s="146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</row>
    <row r="21" spans="1:34" ht="20.25" customHeight="1">
      <c r="A21" s="150"/>
      <c r="B21" s="151"/>
      <c r="C21" s="152"/>
      <c r="D21" s="152"/>
      <c r="E21" s="152"/>
      <c r="F21" s="152"/>
      <c r="G21" s="152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8"/>
  <sheetViews>
    <sheetView workbookViewId="0" topLeftCell="A1">
      <selection activeCell="AP10" sqref="AP10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15.375" style="1" customWidth="1"/>
    <col min="6" max="65" width="5.00390625" style="1" customWidth="1"/>
    <col min="66" max="95" width="4.875" style="1" customWidth="1"/>
    <col min="96" max="96" width="5.25390625" style="1" customWidth="1"/>
    <col min="97" max="97" width="6.00390625" style="1" customWidth="1"/>
    <col min="98" max="98" width="6.375" style="1" customWidth="1"/>
    <col min="99" max="106" width="4.50390625" style="1" customWidth="1"/>
    <col min="107" max="107" width="5.875" style="1" customWidth="1"/>
    <col min="108" max="112" width="4.50390625" style="1" customWidth="1"/>
    <col min="113" max="113" width="8.00390625" style="1" customWidth="1"/>
    <col min="114" max="226" width="6.875" style="1" customWidth="1"/>
    <col min="227" max="16384" width="6.875" style="1" customWidth="1"/>
  </cols>
  <sheetData>
    <row r="1" spans="1:33" ht="30" customHeight="1">
      <c r="A1" s="109"/>
      <c r="B1" s="109"/>
      <c r="C1" s="109"/>
      <c r="D1" s="109"/>
      <c r="E1" s="110"/>
      <c r="F1" s="109"/>
      <c r="G1" s="109"/>
      <c r="H1" s="109"/>
      <c r="I1" s="109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</row>
    <row r="3" spans="1:112" ht="19.5" customHeight="1">
      <c r="A3" s="6" t="s">
        <v>90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1:113" ht="19.5" customHeight="1">
      <c r="A4" s="7"/>
      <c r="B4" s="7"/>
      <c r="C4" s="7"/>
      <c r="D4" s="7"/>
      <c r="E4" s="7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F4" s="34"/>
      <c r="DG4" s="34" t="s">
        <v>91</v>
      </c>
      <c r="DH4" s="34" t="s">
        <v>92</v>
      </c>
      <c r="DI4" s="34"/>
    </row>
    <row r="5" spans="1:113" ht="28.5" customHeight="1">
      <c r="A5" s="112" t="s">
        <v>35</v>
      </c>
      <c r="B5" s="113"/>
      <c r="C5" s="113"/>
      <c r="D5" s="113"/>
      <c r="E5" s="114"/>
      <c r="F5" s="18" t="s">
        <v>36</v>
      </c>
      <c r="G5" s="115" t="s">
        <v>93</v>
      </c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21"/>
      <c r="U5" s="122" t="s">
        <v>94</v>
      </c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3" t="s">
        <v>95</v>
      </c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4" t="s">
        <v>96</v>
      </c>
      <c r="BJ5" s="124"/>
      <c r="BK5" s="124"/>
      <c r="BL5" s="124"/>
      <c r="BM5" s="125"/>
      <c r="BN5" s="125" t="s">
        <v>97</v>
      </c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3" t="s">
        <v>98</v>
      </c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 t="s">
        <v>99</v>
      </c>
      <c r="CS5" s="123"/>
      <c r="CT5" s="123"/>
      <c r="CU5" s="123" t="s">
        <v>100</v>
      </c>
      <c r="CV5" s="123"/>
      <c r="CW5" s="123"/>
      <c r="CX5" s="123"/>
      <c r="CY5" s="123"/>
      <c r="CZ5" s="123"/>
      <c r="DA5" s="123" t="s">
        <v>101</v>
      </c>
      <c r="DB5" s="123"/>
      <c r="DC5" s="123"/>
      <c r="DD5" s="123" t="s">
        <v>102</v>
      </c>
      <c r="DE5" s="123"/>
      <c r="DF5" s="123"/>
      <c r="DG5" s="123"/>
      <c r="DH5" s="123"/>
      <c r="DI5" s="34"/>
    </row>
    <row r="6" spans="1:113" ht="28.5" customHeight="1">
      <c r="A6" s="14" t="s">
        <v>46</v>
      </c>
      <c r="B6" s="14"/>
      <c r="C6" s="117"/>
      <c r="D6" s="18" t="s">
        <v>47</v>
      </c>
      <c r="E6" s="18" t="s">
        <v>48</v>
      </c>
      <c r="F6" s="19"/>
      <c r="G6" s="118" t="s">
        <v>51</v>
      </c>
      <c r="H6" s="118" t="s">
        <v>103</v>
      </c>
      <c r="I6" s="118" t="s">
        <v>104</v>
      </c>
      <c r="J6" s="118" t="s">
        <v>105</v>
      </c>
      <c r="K6" s="19" t="s">
        <v>106</v>
      </c>
      <c r="L6" s="19" t="s">
        <v>107</v>
      </c>
      <c r="M6" s="19" t="s">
        <v>108</v>
      </c>
      <c r="N6" s="19" t="s">
        <v>109</v>
      </c>
      <c r="O6" s="120" t="s">
        <v>110</v>
      </c>
      <c r="P6" s="120" t="s">
        <v>111</v>
      </c>
      <c r="Q6" s="25" t="s">
        <v>112</v>
      </c>
      <c r="R6" s="25" t="s">
        <v>113</v>
      </c>
      <c r="S6" s="25" t="s">
        <v>114</v>
      </c>
      <c r="T6" s="19" t="s">
        <v>115</v>
      </c>
      <c r="U6" s="118" t="s">
        <v>51</v>
      </c>
      <c r="V6" s="118" t="s">
        <v>116</v>
      </c>
      <c r="W6" s="118" t="s">
        <v>117</v>
      </c>
      <c r="X6" s="118" t="s">
        <v>118</v>
      </c>
      <c r="Y6" s="19" t="s">
        <v>119</v>
      </c>
      <c r="Z6" s="19" t="s">
        <v>120</v>
      </c>
      <c r="AA6" s="19" t="s">
        <v>121</v>
      </c>
      <c r="AB6" s="19" t="s">
        <v>122</v>
      </c>
      <c r="AC6" s="19" t="s">
        <v>123</v>
      </c>
      <c r="AD6" s="19" t="s">
        <v>124</v>
      </c>
      <c r="AE6" s="19" t="s">
        <v>125</v>
      </c>
      <c r="AF6" s="19" t="s">
        <v>126</v>
      </c>
      <c r="AG6" s="19" t="s">
        <v>127</v>
      </c>
      <c r="AH6" s="19" t="s">
        <v>128</v>
      </c>
      <c r="AI6" s="19" t="s">
        <v>129</v>
      </c>
      <c r="AJ6" s="19" t="s">
        <v>130</v>
      </c>
      <c r="AK6" s="19" t="s">
        <v>131</v>
      </c>
      <c r="AL6" s="19" t="s">
        <v>132</v>
      </c>
      <c r="AM6" s="19" t="s">
        <v>133</v>
      </c>
      <c r="AN6" s="19" t="s">
        <v>134</v>
      </c>
      <c r="AO6" s="19" t="s">
        <v>135</v>
      </c>
      <c r="AP6" s="19" t="s">
        <v>136</v>
      </c>
      <c r="AQ6" s="19" t="s">
        <v>137</v>
      </c>
      <c r="AR6" s="19" t="s">
        <v>138</v>
      </c>
      <c r="AS6" s="19" t="s">
        <v>139</v>
      </c>
      <c r="AT6" s="19" t="s">
        <v>140</v>
      </c>
      <c r="AU6" s="18" t="s">
        <v>141</v>
      </c>
      <c r="AV6" s="120" t="s">
        <v>142</v>
      </c>
      <c r="AW6" s="19" t="s">
        <v>51</v>
      </c>
      <c r="AX6" s="19" t="s">
        <v>143</v>
      </c>
      <c r="AY6" s="19" t="s">
        <v>144</v>
      </c>
      <c r="AZ6" s="19" t="s">
        <v>145</v>
      </c>
      <c r="BA6" s="19" t="s">
        <v>146</v>
      </c>
      <c r="BB6" s="19" t="s">
        <v>147</v>
      </c>
      <c r="BC6" s="19" t="s">
        <v>148</v>
      </c>
      <c r="BD6" s="19" t="s">
        <v>149</v>
      </c>
      <c r="BE6" s="19" t="s">
        <v>150</v>
      </c>
      <c r="BF6" s="19" t="s">
        <v>151</v>
      </c>
      <c r="BG6" s="19" t="s">
        <v>152</v>
      </c>
      <c r="BH6" s="19" t="s">
        <v>153</v>
      </c>
      <c r="BI6" s="25" t="s">
        <v>51</v>
      </c>
      <c r="BJ6" s="25" t="s">
        <v>154</v>
      </c>
      <c r="BK6" s="25" t="s">
        <v>155</v>
      </c>
      <c r="BL6" s="25" t="s">
        <v>156</v>
      </c>
      <c r="BM6" s="25" t="s">
        <v>157</v>
      </c>
      <c r="BN6" s="19" t="s">
        <v>51</v>
      </c>
      <c r="BO6" s="120" t="s">
        <v>158</v>
      </c>
      <c r="BP6" s="120" t="s">
        <v>159</v>
      </c>
      <c r="BQ6" s="120" t="s">
        <v>160</v>
      </c>
      <c r="BR6" s="120" t="s">
        <v>161</v>
      </c>
      <c r="BS6" s="120" t="s">
        <v>162</v>
      </c>
      <c r="BT6" s="120" t="s">
        <v>163</v>
      </c>
      <c r="BU6" s="120" t="s">
        <v>164</v>
      </c>
      <c r="BV6" s="120" t="s">
        <v>165</v>
      </c>
      <c r="BW6" s="120" t="s">
        <v>166</v>
      </c>
      <c r="BX6" s="120" t="s">
        <v>167</v>
      </c>
      <c r="BY6" s="120" t="s">
        <v>168</v>
      </c>
      <c r="BZ6" s="120" t="s">
        <v>169</v>
      </c>
      <c r="CA6" s="19" t="s">
        <v>51</v>
      </c>
      <c r="CB6" s="120" t="s">
        <v>158</v>
      </c>
      <c r="CC6" s="120" t="s">
        <v>159</v>
      </c>
      <c r="CD6" s="120" t="s">
        <v>160</v>
      </c>
      <c r="CE6" s="120" t="s">
        <v>161</v>
      </c>
      <c r="CF6" s="120" t="s">
        <v>162</v>
      </c>
      <c r="CG6" s="120" t="s">
        <v>163</v>
      </c>
      <c r="CH6" s="120" t="s">
        <v>164</v>
      </c>
      <c r="CI6" s="120" t="s">
        <v>170</v>
      </c>
      <c r="CJ6" s="120" t="s">
        <v>171</v>
      </c>
      <c r="CK6" s="120" t="s">
        <v>172</v>
      </c>
      <c r="CL6" s="120" t="s">
        <v>173</v>
      </c>
      <c r="CM6" s="120" t="s">
        <v>165</v>
      </c>
      <c r="CN6" s="120" t="s">
        <v>166</v>
      </c>
      <c r="CO6" s="120" t="s">
        <v>167</v>
      </c>
      <c r="CP6" s="120" t="s">
        <v>168</v>
      </c>
      <c r="CQ6" s="120" t="s">
        <v>174</v>
      </c>
      <c r="CR6" s="19" t="s">
        <v>51</v>
      </c>
      <c r="CS6" s="120" t="s">
        <v>175</v>
      </c>
      <c r="CT6" s="120" t="s">
        <v>176</v>
      </c>
      <c r="CU6" s="19" t="s">
        <v>51</v>
      </c>
      <c r="CV6" s="120" t="s">
        <v>175</v>
      </c>
      <c r="CW6" s="120" t="s">
        <v>177</v>
      </c>
      <c r="CX6" s="120" t="s">
        <v>178</v>
      </c>
      <c r="CY6" s="120" t="s">
        <v>179</v>
      </c>
      <c r="CZ6" s="120" t="s">
        <v>176</v>
      </c>
      <c r="DA6" s="19" t="s">
        <v>51</v>
      </c>
      <c r="DB6" s="120" t="s">
        <v>180</v>
      </c>
      <c r="DC6" s="120" t="s">
        <v>181</v>
      </c>
      <c r="DD6" s="19" t="s">
        <v>51</v>
      </c>
      <c r="DE6" s="120" t="s">
        <v>182</v>
      </c>
      <c r="DF6" s="120" t="s">
        <v>183</v>
      </c>
      <c r="DG6" s="120" t="s">
        <v>184</v>
      </c>
      <c r="DH6" s="120" t="s">
        <v>102</v>
      </c>
      <c r="DI6" s="34"/>
    </row>
    <row r="7" spans="1:113" ht="57" customHeight="1">
      <c r="A7" s="21" t="s">
        <v>56</v>
      </c>
      <c r="B7" s="20" t="s">
        <v>57</v>
      </c>
      <c r="C7" s="22" t="s">
        <v>58</v>
      </c>
      <c r="D7" s="24"/>
      <c r="E7" s="24"/>
      <c r="F7" s="25"/>
      <c r="G7" s="19"/>
      <c r="H7" s="19"/>
      <c r="I7" s="19"/>
      <c r="J7" s="19"/>
      <c r="K7" s="19"/>
      <c r="L7" s="19"/>
      <c r="M7" s="19"/>
      <c r="N7" s="19"/>
      <c r="O7" s="118"/>
      <c r="P7" s="118"/>
      <c r="Q7" s="118"/>
      <c r="R7" s="118"/>
      <c r="S7" s="118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8"/>
      <c r="AV7" s="118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18"/>
      <c r="BJ7" s="118"/>
      <c r="BK7" s="118"/>
      <c r="BL7" s="118"/>
      <c r="BM7" s="118"/>
      <c r="BN7" s="19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9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9"/>
      <c r="CS7" s="118"/>
      <c r="CT7" s="118"/>
      <c r="CU7" s="19"/>
      <c r="CV7" s="118"/>
      <c r="CW7" s="118"/>
      <c r="CX7" s="118"/>
      <c r="CY7" s="118"/>
      <c r="CZ7" s="118"/>
      <c r="DA7" s="19"/>
      <c r="DB7" s="120"/>
      <c r="DC7" s="120"/>
      <c r="DD7" s="19"/>
      <c r="DE7" s="120"/>
      <c r="DF7" s="120"/>
      <c r="DG7" s="120"/>
      <c r="DH7" s="120"/>
      <c r="DI7" s="34"/>
    </row>
    <row r="8" spans="1:113" ht="33" customHeight="1">
      <c r="A8" s="90"/>
      <c r="B8" s="90"/>
      <c r="C8" s="90"/>
      <c r="D8" s="27" t="s">
        <v>59</v>
      </c>
      <c r="E8" s="27" t="s">
        <v>0</v>
      </c>
      <c r="F8" s="28">
        <f>G8+U8+AW8</f>
        <v>211.02</v>
      </c>
      <c r="G8" s="28">
        <f>SUM(H8:T8)</f>
        <v>79.72</v>
      </c>
      <c r="H8" s="28">
        <v>21.26</v>
      </c>
      <c r="I8" s="28">
        <v>3.22</v>
      </c>
      <c r="J8" s="28"/>
      <c r="K8" s="28"/>
      <c r="L8" s="28">
        <v>22.74</v>
      </c>
      <c r="M8" s="28">
        <v>8.46</v>
      </c>
      <c r="N8" s="28"/>
      <c r="O8" s="28">
        <v>4.11</v>
      </c>
      <c r="P8" s="28"/>
      <c r="Q8" s="28">
        <v>1.29</v>
      </c>
      <c r="R8" s="28">
        <v>6.34</v>
      </c>
      <c r="S8" s="28"/>
      <c r="T8" s="28">
        <v>12.3</v>
      </c>
      <c r="U8" s="28">
        <f>SUM(V8:AV8)</f>
        <v>131.3</v>
      </c>
      <c r="V8" s="28">
        <v>7</v>
      </c>
      <c r="W8" s="28">
        <v>4</v>
      </c>
      <c r="X8" s="28">
        <v>0</v>
      </c>
      <c r="Y8" s="28">
        <v>0.1</v>
      </c>
      <c r="Z8" s="28">
        <v>0.5</v>
      </c>
      <c r="AA8" s="28">
        <v>2.5</v>
      </c>
      <c r="AB8" s="28">
        <v>0.3</v>
      </c>
      <c r="AC8" s="28">
        <v>0</v>
      </c>
      <c r="AD8" s="28"/>
      <c r="AE8" s="28">
        <v>3</v>
      </c>
      <c r="AF8" s="28"/>
      <c r="AG8" s="28">
        <v>3</v>
      </c>
      <c r="AH8" s="28"/>
      <c r="AI8" s="28"/>
      <c r="AJ8" s="28"/>
      <c r="AK8" s="28">
        <v>0</v>
      </c>
      <c r="AL8" s="28">
        <v>108.55</v>
      </c>
      <c r="AM8" s="28"/>
      <c r="AN8" s="28"/>
      <c r="AO8" s="28">
        <v>0</v>
      </c>
      <c r="AP8" s="28">
        <v>0</v>
      </c>
      <c r="AQ8" s="28">
        <v>0.55</v>
      </c>
      <c r="AR8" s="28"/>
      <c r="AS8" s="28">
        <v>1.8</v>
      </c>
      <c r="AT8" s="28"/>
      <c r="AU8" s="28"/>
      <c r="AV8" s="28">
        <v>0</v>
      </c>
      <c r="AW8" s="28">
        <f>SUM(AX8:BH8)</f>
        <v>0</v>
      </c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>
        <v>0</v>
      </c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127"/>
    </row>
    <row r="9" spans="1:112" ht="33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</row>
    <row r="10" spans="1:112" ht="33" customHeight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</row>
    <row r="11" spans="1:112" ht="33" customHeight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</row>
    <row r="12" spans="1:112" ht="33" customHeight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</row>
    <row r="13" spans="1:112" ht="33" customHeight="1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</row>
    <row r="14" spans="1:112" ht="33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</row>
    <row r="15" spans="1:112" ht="33" customHeight="1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</row>
    <row r="16" spans="1:112" ht="33" customHeight="1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</row>
    <row r="17" spans="1:112" ht="33" customHeight="1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</row>
    <row r="18" spans="1:112" ht="33" customHeight="1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</row>
    <row r="19" spans="1:112" ht="33" customHeight="1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</row>
    <row r="20" spans="1:112" ht="33" customHeight="1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</row>
    <row r="21" spans="1:112" ht="33" customHeight="1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</row>
    <row r="22" spans="1:112" ht="33" customHeight="1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</row>
    <row r="23" spans="1:112" ht="33" customHeight="1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</row>
    <row r="24" spans="1:112" ht="33" customHeight="1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</row>
    <row r="25" spans="1:112" ht="33" customHeight="1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</row>
    <row r="26" spans="1:112" ht="33" customHeight="1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</row>
    <row r="27" spans="1:112" ht="33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</row>
    <row r="28" spans="1:112" ht="33" customHeight="1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</row>
  </sheetData>
  <sheetProtection/>
  <mergeCells count="119">
    <mergeCell ref="A3:DH3"/>
    <mergeCell ref="A5:E5"/>
    <mergeCell ref="G5:T5"/>
    <mergeCell ref="U5:AV5"/>
    <mergeCell ref="AW5:BH5"/>
    <mergeCell ref="CA5:CQ5"/>
    <mergeCell ref="CR5:CT5"/>
    <mergeCell ref="CU5:CZ5"/>
    <mergeCell ref="DA5:DC5"/>
    <mergeCell ref="DD5:DH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O6:CO7"/>
    <mergeCell ref="CP6:CP7"/>
    <mergeCell ref="CQ6:CQ7"/>
    <mergeCell ref="CR6:CR7"/>
    <mergeCell ref="CS6:CS7"/>
    <mergeCell ref="CT6:CT7"/>
    <mergeCell ref="CU6:CU7"/>
    <mergeCell ref="CV6:CV7"/>
    <mergeCell ref="CW6:CW7"/>
    <mergeCell ref="CX6:CX7"/>
    <mergeCell ref="CY6:CY7"/>
    <mergeCell ref="CZ6:CZ7"/>
    <mergeCell ref="DA6:DA7"/>
    <mergeCell ref="DB6:DB7"/>
    <mergeCell ref="DC6:DC7"/>
    <mergeCell ref="DD6:DD7"/>
    <mergeCell ref="DE6:DE7"/>
    <mergeCell ref="DF6:DF7"/>
    <mergeCell ref="DG6:DG7"/>
    <mergeCell ref="DH6:D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2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workbookViewId="0" topLeftCell="A1">
      <selection activeCell="G34" sqref="G34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34.253906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93" t="s">
        <v>185</v>
      </c>
      <c r="B1" s="93"/>
      <c r="C1" s="93"/>
    </row>
    <row r="2" spans="1:8" ht="19.5" customHeight="1">
      <c r="A2" s="42"/>
      <c r="B2" s="42"/>
      <c r="C2" s="42"/>
      <c r="D2" s="43"/>
      <c r="E2" s="42"/>
      <c r="F2" s="42"/>
      <c r="G2" s="44"/>
      <c r="H2" s="65"/>
    </row>
    <row r="3" spans="1:8" ht="25.5" customHeight="1">
      <c r="A3" s="94" t="s">
        <v>186</v>
      </c>
      <c r="B3" s="95"/>
      <c r="C3" s="95"/>
      <c r="D3" s="95"/>
      <c r="E3" s="95"/>
      <c r="F3" s="95"/>
      <c r="G3" s="95"/>
      <c r="H3" s="65"/>
    </row>
    <row r="4" spans="1:8" ht="19.5" customHeight="1">
      <c r="A4" s="7"/>
      <c r="B4" s="7"/>
      <c r="C4" s="7"/>
      <c r="D4" s="7"/>
      <c r="E4" s="45"/>
      <c r="F4" s="45"/>
      <c r="G4" s="9" t="s">
        <v>5</v>
      </c>
      <c r="H4" s="65"/>
    </row>
    <row r="5" spans="1:8" ht="19.5" customHeight="1">
      <c r="A5" s="96" t="s">
        <v>187</v>
      </c>
      <c r="B5" s="96"/>
      <c r="C5" s="97"/>
      <c r="D5" s="97"/>
      <c r="E5" s="19" t="s">
        <v>62</v>
      </c>
      <c r="F5" s="19"/>
      <c r="G5" s="19"/>
      <c r="H5" s="65"/>
    </row>
    <row r="6" spans="1:8" ht="19.5" customHeight="1">
      <c r="A6" s="10" t="s">
        <v>46</v>
      </c>
      <c r="B6" s="98"/>
      <c r="C6" s="99" t="s">
        <v>47</v>
      </c>
      <c r="D6" s="100" t="s">
        <v>188</v>
      </c>
      <c r="E6" s="19" t="s">
        <v>36</v>
      </c>
      <c r="F6" s="13" t="s">
        <v>189</v>
      </c>
      <c r="G6" s="101" t="s">
        <v>190</v>
      </c>
      <c r="H6" s="65"/>
    </row>
    <row r="7" spans="1:8" ht="33.75" customHeight="1">
      <c r="A7" s="21" t="s">
        <v>56</v>
      </c>
      <c r="B7" s="22" t="s">
        <v>57</v>
      </c>
      <c r="C7" s="102"/>
      <c r="D7" s="103"/>
      <c r="E7" s="25"/>
      <c r="F7" s="26"/>
      <c r="G7" s="55"/>
      <c r="H7" s="65"/>
    </row>
    <row r="8" spans="1:8" ht="21.75" customHeight="1">
      <c r="A8" s="27"/>
      <c r="B8" s="90"/>
      <c r="C8" s="104" t="s">
        <v>59</v>
      </c>
      <c r="D8" s="27"/>
      <c r="E8" s="88">
        <f>E9+E19+E36</f>
        <v>211.02</v>
      </c>
      <c r="F8" s="88">
        <f>F9+F19+F36</f>
        <v>79.72</v>
      </c>
      <c r="G8" s="88">
        <f>G9+G19+G36</f>
        <v>131.3</v>
      </c>
      <c r="H8" s="66"/>
    </row>
    <row r="9" spans="1:7" ht="21.75" customHeight="1">
      <c r="A9" s="90" t="s">
        <v>191</v>
      </c>
      <c r="B9" s="105"/>
      <c r="C9" s="106"/>
      <c r="D9" s="107" t="s">
        <v>192</v>
      </c>
      <c r="E9" s="88">
        <f>SUM(E10:E18)</f>
        <v>79.72</v>
      </c>
      <c r="F9" s="88">
        <f>SUM(F10:F18)</f>
        <v>79.72</v>
      </c>
      <c r="G9" s="88">
        <f>SUM(G10:G18)</f>
        <v>0</v>
      </c>
    </row>
    <row r="10" spans="1:7" ht="21.75" customHeight="1">
      <c r="A10" s="90"/>
      <c r="B10" s="105">
        <v>30101</v>
      </c>
      <c r="C10" s="106"/>
      <c r="D10" s="107" t="s">
        <v>193</v>
      </c>
      <c r="E10" s="88">
        <f>SUM(F10:G10)</f>
        <v>21.26</v>
      </c>
      <c r="F10" s="88">
        <v>21.26</v>
      </c>
      <c r="G10" s="28"/>
    </row>
    <row r="11" spans="1:7" ht="21.75" customHeight="1">
      <c r="A11" s="90"/>
      <c r="B11" s="105">
        <v>30102</v>
      </c>
      <c r="C11" s="106"/>
      <c r="D11" s="107" t="s">
        <v>194</v>
      </c>
      <c r="E11" s="88">
        <f aca="true" t="shared" si="0" ref="E11:E18">SUM(F11:G11)</f>
        <v>3.22</v>
      </c>
      <c r="F11" s="88">
        <v>3.22</v>
      </c>
      <c r="G11" s="28"/>
    </row>
    <row r="12" spans="1:7" ht="21.75" customHeight="1">
      <c r="A12" s="90"/>
      <c r="B12" s="105">
        <v>30107</v>
      </c>
      <c r="C12" s="106"/>
      <c r="D12" s="107" t="s">
        <v>195</v>
      </c>
      <c r="E12" s="88">
        <f t="shared" si="0"/>
        <v>22.74</v>
      </c>
      <c r="F12" s="88">
        <v>22.74</v>
      </c>
      <c r="G12" s="28"/>
    </row>
    <row r="13" spans="1:7" ht="21.75" customHeight="1">
      <c r="A13" s="90"/>
      <c r="B13" s="105">
        <v>30108</v>
      </c>
      <c r="C13" s="106"/>
      <c r="D13" s="107" t="s">
        <v>196</v>
      </c>
      <c r="E13" s="88">
        <f t="shared" si="0"/>
        <v>8.46</v>
      </c>
      <c r="F13" s="88">
        <v>8.46</v>
      </c>
      <c r="G13" s="28"/>
    </row>
    <row r="14" spans="1:7" ht="21.75" customHeight="1">
      <c r="A14" s="90"/>
      <c r="B14" s="105">
        <v>30109</v>
      </c>
      <c r="C14" s="106"/>
      <c r="D14" s="107" t="s">
        <v>197</v>
      </c>
      <c r="E14" s="88">
        <f t="shared" si="0"/>
        <v>0</v>
      </c>
      <c r="F14" s="88">
        <v>0</v>
      </c>
      <c r="G14" s="28"/>
    </row>
    <row r="15" spans="1:7" ht="21.75" customHeight="1">
      <c r="A15" s="90"/>
      <c r="B15" s="105">
        <v>30110</v>
      </c>
      <c r="C15" s="106"/>
      <c r="D15" s="107" t="s">
        <v>198</v>
      </c>
      <c r="E15" s="88">
        <f t="shared" si="0"/>
        <v>4.11</v>
      </c>
      <c r="F15" s="88">
        <v>4.11</v>
      </c>
      <c r="G15" s="28"/>
    </row>
    <row r="16" spans="1:7" ht="21.75" customHeight="1">
      <c r="A16" s="90"/>
      <c r="B16" s="105">
        <v>30112</v>
      </c>
      <c r="C16" s="106"/>
      <c r="D16" s="107" t="s">
        <v>199</v>
      </c>
      <c r="E16" s="88">
        <f t="shared" si="0"/>
        <v>1.29</v>
      </c>
      <c r="F16" s="88">
        <v>1.29</v>
      </c>
      <c r="G16" s="28"/>
    </row>
    <row r="17" spans="1:7" ht="21.75" customHeight="1">
      <c r="A17" s="90"/>
      <c r="B17" s="105">
        <v>30113</v>
      </c>
      <c r="C17" s="106"/>
      <c r="D17" s="107" t="s">
        <v>200</v>
      </c>
      <c r="E17" s="88">
        <f t="shared" si="0"/>
        <v>6.34</v>
      </c>
      <c r="F17" s="88">
        <v>6.34</v>
      </c>
      <c r="G17" s="28"/>
    </row>
    <row r="18" spans="1:7" ht="21.75" customHeight="1">
      <c r="A18" s="90"/>
      <c r="B18" s="105">
        <v>30199</v>
      </c>
      <c r="C18" s="106"/>
      <c r="D18" s="107" t="s">
        <v>201</v>
      </c>
      <c r="E18" s="88">
        <f t="shared" si="0"/>
        <v>12.3</v>
      </c>
      <c r="F18" s="88">
        <v>12.3</v>
      </c>
      <c r="G18" s="28"/>
    </row>
    <row r="19" spans="1:7" ht="21.75" customHeight="1">
      <c r="A19" s="90" t="s">
        <v>202</v>
      </c>
      <c r="B19" s="105"/>
      <c r="C19" s="106"/>
      <c r="D19" s="107" t="s">
        <v>203</v>
      </c>
      <c r="E19" s="88">
        <f>SUM(E20:E35)</f>
        <v>131.3</v>
      </c>
      <c r="F19" s="88"/>
      <c r="G19" s="88">
        <f>SUM(G20:G35)</f>
        <v>131.3</v>
      </c>
    </row>
    <row r="20" spans="1:7" ht="21.75" customHeight="1">
      <c r="A20" s="90"/>
      <c r="B20" s="105">
        <v>30201</v>
      </c>
      <c r="C20" s="106"/>
      <c r="D20" s="107" t="s">
        <v>204</v>
      </c>
      <c r="E20" s="88">
        <f>SUM(F20:G20)</f>
        <v>7</v>
      </c>
      <c r="F20" s="88"/>
      <c r="G20" s="28">
        <v>7</v>
      </c>
    </row>
    <row r="21" spans="1:7" ht="21.75" customHeight="1">
      <c r="A21" s="90"/>
      <c r="B21" s="105">
        <v>30202</v>
      </c>
      <c r="C21" s="106"/>
      <c r="D21" s="107" t="s">
        <v>205</v>
      </c>
      <c r="E21" s="88">
        <f aca="true" t="shared" si="1" ref="E21:E37">SUM(F21:G21)</f>
        <v>4</v>
      </c>
      <c r="F21" s="88"/>
      <c r="G21" s="28">
        <v>4</v>
      </c>
    </row>
    <row r="22" spans="1:7" ht="21.75" customHeight="1">
      <c r="A22" s="90"/>
      <c r="B22" s="105">
        <v>30203</v>
      </c>
      <c r="C22" s="106"/>
      <c r="D22" s="107" t="s">
        <v>206</v>
      </c>
      <c r="E22" s="88">
        <f t="shared" si="1"/>
        <v>0</v>
      </c>
      <c r="F22" s="88"/>
      <c r="G22" s="28">
        <v>0</v>
      </c>
    </row>
    <row r="23" spans="1:7" ht="21.75" customHeight="1">
      <c r="A23" s="90"/>
      <c r="B23" s="105">
        <v>30204</v>
      </c>
      <c r="C23" s="106"/>
      <c r="D23" s="107" t="s">
        <v>207</v>
      </c>
      <c r="E23" s="88">
        <f t="shared" si="1"/>
        <v>0.1</v>
      </c>
      <c r="F23" s="88"/>
      <c r="G23" s="28">
        <v>0.1</v>
      </c>
    </row>
    <row r="24" spans="1:7" ht="21.75" customHeight="1">
      <c r="A24" s="90"/>
      <c r="B24" s="105">
        <v>30205</v>
      </c>
      <c r="C24" s="106"/>
      <c r="D24" s="107" t="s">
        <v>208</v>
      </c>
      <c r="E24" s="88">
        <f t="shared" si="1"/>
        <v>0.5</v>
      </c>
      <c r="F24" s="88"/>
      <c r="G24" s="28">
        <v>0.5</v>
      </c>
    </row>
    <row r="25" spans="1:7" ht="21.75" customHeight="1">
      <c r="A25" s="90"/>
      <c r="B25" s="105">
        <v>30206</v>
      </c>
      <c r="C25" s="106"/>
      <c r="D25" s="107" t="s">
        <v>209</v>
      </c>
      <c r="E25" s="88">
        <f t="shared" si="1"/>
        <v>2.5</v>
      </c>
      <c r="F25" s="88"/>
      <c r="G25" s="28">
        <v>2.5</v>
      </c>
    </row>
    <row r="26" spans="1:7" ht="12.75" customHeight="1">
      <c r="A26" s="108"/>
      <c r="B26" s="105">
        <v>30207</v>
      </c>
      <c r="C26" s="106"/>
      <c r="D26" s="107" t="s">
        <v>210</v>
      </c>
      <c r="E26" s="88">
        <f t="shared" si="1"/>
        <v>0.3</v>
      </c>
      <c r="F26" s="106"/>
      <c r="G26" s="28">
        <v>0.3</v>
      </c>
    </row>
    <row r="27" spans="1:7" ht="12.75" customHeight="1">
      <c r="A27" s="108"/>
      <c r="B27" s="105">
        <v>30211</v>
      </c>
      <c r="C27" s="106"/>
      <c r="D27" s="107" t="s">
        <v>211</v>
      </c>
      <c r="E27" s="88">
        <f t="shared" si="1"/>
        <v>3</v>
      </c>
      <c r="F27" s="106"/>
      <c r="G27" s="28">
        <v>3</v>
      </c>
    </row>
    <row r="28" spans="1:7" ht="12.75" customHeight="1">
      <c r="A28" s="108"/>
      <c r="B28" s="105">
        <v>30213</v>
      </c>
      <c r="C28" s="106"/>
      <c r="D28" s="107" t="s">
        <v>212</v>
      </c>
      <c r="E28" s="88">
        <f t="shared" si="1"/>
        <v>3</v>
      </c>
      <c r="F28" s="106"/>
      <c r="G28" s="28">
        <v>3</v>
      </c>
    </row>
    <row r="29" spans="1:7" ht="12.75" customHeight="1">
      <c r="A29" s="108"/>
      <c r="B29" s="105">
        <v>30217</v>
      </c>
      <c r="C29" s="106"/>
      <c r="D29" s="107" t="s">
        <v>213</v>
      </c>
      <c r="E29" s="88">
        <f t="shared" si="1"/>
        <v>0</v>
      </c>
      <c r="F29" s="106"/>
      <c r="G29" s="28">
        <v>0</v>
      </c>
    </row>
    <row r="30" spans="1:7" ht="12.75" customHeight="1">
      <c r="A30" s="108"/>
      <c r="B30" s="105">
        <v>30218</v>
      </c>
      <c r="C30" s="106"/>
      <c r="D30" s="107" t="s">
        <v>214</v>
      </c>
      <c r="E30" s="88">
        <f t="shared" si="1"/>
        <v>108.55</v>
      </c>
      <c r="F30" s="106"/>
      <c r="G30" s="28">
        <v>108.55</v>
      </c>
    </row>
    <row r="31" spans="1:7" ht="12.75" customHeight="1">
      <c r="A31" s="108"/>
      <c r="B31" s="105">
        <v>30226</v>
      </c>
      <c r="C31" s="106"/>
      <c r="D31" s="107" t="s">
        <v>215</v>
      </c>
      <c r="E31" s="88">
        <f t="shared" si="1"/>
        <v>0</v>
      </c>
      <c r="F31" s="106"/>
      <c r="G31" s="28">
        <v>0</v>
      </c>
    </row>
    <row r="32" spans="1:7" ht="12.75" customHeight="1">
      <c r="A32" s="108"/>
      <c r="B32" s="105">
        <v>30227</v>
      </c>
      <c r="C32" s="106"/>
      <c r="D32" s="107" t="s">
        <v>216</v>
      </c>
      <c r="E32" s="88">
        <f t="shared" si="1"/>
        <v>0</v>
      </c>
      <c r="F32" s="106"/>
      <c r="G32" s="28">
        <v>0</v>
      </c>
    </row>
    <row r="33" spans="1:7" ht="12.75" customHeight="1">
      <c r="A33" s="108"/>
      <c r="B33" s="105">
        <v>30228</v>
      </c>
      <c r="C33" s="106"/>
      <c r="D33" s="107" t="s">
        <v>217</v>
      </c>
      <c r="E33" s="88">
        <f t="shared" si="1"/>
        <v>0.55</v>
      </c>
      <c r="F33" s="106"/>
      <c r="G33" s="28">
        <v>0.55</v>
      </c>
    </row>
    <row r="34" spans="1:7" ht="12.75" customHeight="1">
      <c r="A34" s="108"/>
      <c r="B34" s="105">
        <v>30231</v>
      </c>
      <c r="C34" s="106"/>
      <c r="D34" s="107" t="s">
        <v>218</v>
      </c>
      <c r="E34" s="88">
        <f t="shared" si="1"/>
        <v>1.8</v>
      </c>
      <c r="F34" s="106"/>
      <c r="G34" s="28">
        <v>1.8</v>
      </c>
    </row>
    <row r="35" spans="1:7" ht="12.75" customHeight="1">
      <c r="A35" s="108"/>
      <c r="B35" s="105">
        <v>30299</v>
      </c>
      <c r="C35" s="106"/>
      <c r="D35" s="107" t="s">
        <v>219</v>
      </c>
      <c r="E35" s="88">
        <f t="shared" si="1"/>
        <v>0</v>
      </c>
      <c r="F35" s="106"/>
      <c r="G35" s="28">
        <v>0</v>
      </c>
    </row>
    <row r="36" spans="1:7" ht="12.75" customHeight="1">
      <c r="A36" s="108">
        <v>303</v>
      </c>
      <c r="B36" s="105"/>
      <c r="C36" s="106"/>
      <c r="D36" s="107" t="s">
        <v>220</v>
      </c>
      <c r="E36" s="88">
        <f t="shared" si="1"/>
        <v>0</v>
      </c>
      <c r="F36" s="106"/>
      <c r="G36" s="28">
        <v>0</v>
      </c>
    </row>
    <row r="37" spans="1:7" ht="12.75" customHeight="1">
      <c r="A37" s="108"/>
      <c r="B37" s="105">
        <v>30305</v>
      </c>
      <c r="C37" s="106"/>
      <c r="D37" s="107" t="s">
        <v>221</v>
      </c>
      <c r="E37" s="88">
        <f t="shared" si="1"/>
        <v>0</v>
      </c>
      <c r="F37" s="106"/>
      <c r="G37" s="28">
        <v>0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view="pageBreakPreview" zoomScale="130" zoomScaleSheetLayoutView="130" workbookViewId="0" topLeftCell="A1">
      <selection activeCell="E11" sqref="E11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 t="s">
        <v>222</v>
      </c>
      <c r="B1" s="2"/>
      <c r="C1" s="2"/>
    </row>
    <row r="2" spans="1:243" ht="19.5" customHeight="1">
      <c r="A2" s="3"/>
      <c r="B2" s="4"/>
      <c r="C2" s="4"/>
      <c r="D2" s="4"/>
      <c r="E2" s="4"/>
      <c r="F2" s="5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6" t="s">
        <v>223</v>
      </c>
      <c r="B3" s="6"/>
      <c r="C3" s="6"/>
      <c r="D3" s="6"/>
      <c r="E3" s="6"/>
      <c r="F3" s="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7"/>
      <c r="B4" s="7"/>
      <c r="C4" s="7"/>
      <c r="D4" s="7"/>
      <c r="E4" s="7"/>
      <c r="F4" s="9" t="s">
        <v>5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14" t="s">
        <v>46</v>
      </c>
      <c r="B5" s="15"/>
      <c r="C5" s="16"/>
      <c r="D5" s="17" t="s">
        <v>47</v>
      </c>
      <c r="E5" s="18" t="s">
        <v>224</v>
      </c>
      <c r="F5" s="13" t="s">
        <v>49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19.5" customHeight="1">
      <c r="A6" s="20" t="s">
        <v>56</v>
      </c>
      <c r="B6" s="21" t="s">
        <v>57</v>
      </c>
      <c r="C6" s="22" t="s">
        <v>58</v>
      </c>
      <c r="D6" s="17"/>
      <c r="E6" s="18"/>
      <c r="F6" s="13"/>
      <c r="G6" s="39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43" ht="21" customHeight="1">
      <c r="A7" s="90"/>
      <c r="B7" s="90"/>
      <c r="C7" s="90"/>
      <c r="D7" s="27" t="s">
        <v>59</v>
      </c>
      <c r="E7" s="27" t="s">
        <v>0</v>
      </c>
      <c r="F7" s="91">
        <v>0</v>
      </c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</row>
    <row r="8" spans="1:6" ht="21" customHeight="1">
      <c r="A8" s="90"/>
      <c r="B8" s="90"/>
      <c r="C8" s="90"/>
      <c r="D8" s="92"/>
      <c r="E8" s="92"/>
      <c r="F8" s="91"/>
    </row>
    <row r="9" spans="1:6" ht="21" customHeight="1">
      <c r="A9" s="90"/>
      <c r="B9" s="90"/>
      <c r="C9" s="90"/>
      <c r="D9" s="92"/>
      <c r="E9" s="92"/>
      <c r="F9" s="91"/>
    </row>
    <row r="10" spans="1:6" ht="21" customHeight="1">
      <c r="A10" s="90"/>
      <c r="B10" s="90"/>
      <c r="C10" s="90"/>
      <c r="D10" s="92"/>
      <c r="E10" s="92"/>
      <c r="F10" s="91"/>
    </row>
    <row r="11" spans="1:6" ht="21" customHeight="1">
      <c r="A11" s="90"/>
      <c r="B11" s="90"/>
      <c r="C11" s="90"/>
      <c r="D11" s="92"/>
      <c r="E11" s="92"/>
      <c r="F11" s="91"/>
    </row>
    <row r="12" spans="1:6" ht="21" customHeight="1">
      <c r="A12" s="90"/>
      <c r="B12" s="90"/>
      <c r="C12" s="90"/>
      <c r="D12" s="92"/>
      <c r="E12" s="92"/>
      <c r="F12" s="91"/>
    </row>
    <row r="13" spans="1:6" ht="21" customHeight="1">
      <c r="A13" s="90"/>
      <c r="B13" s="90"/>
      <c r="C13" s="90"/>
      <c r="D13" s="92"/>
      <c r="E13" s="92"/>
      <c r="F13" s="91"/>
    </row>
    <row r="14" spans="1:6" ht="21" customHeight="1">
      <c r="A14" s="90"/>
      <c r="B14" s="90"/>
      <c r="C14" s="90"/>
      <c r="D14" s="92"/>
      <c r="E14" s="92"/>
      <c r="F14" s="91"/>
    </row>
    <row r="15" spans="1:6" ht="21" customHeight="1">
      <c r="A15" s="90"/>
      <c r="B15" s="90"/>
      <c r="C15" s="90"/>
      <c r="D15" s="92"/>
      <c r="E15" s="92"/>
      <c r="F15" s="91"/>
    </row>
    <row r="16" spans="1:6" ht="21" customHeight="1">
      <c r="A16" s="90"/>
      <c r="B16" s="90"/>
      <c r="C16" s="90"/>
      <c r="D16" s="92"/>
      <c r="E16" s="92"/>
      <c r="F16" s="91"/>
    </row>
    <row r="17" spans="1:6" ht="21" customHeight="1">
      <c r="A17" s="90"/>
      <c r="B17" s="90"/>
      <c r="C17" s="90"/>
      <c r="D17" s="92"/>
      <c r="E17" s="92"/>
      <c r="F17" s="91"/>
    </row>
    <row r="18" spans="1:6" ht="21" customHeight="1">
      <c r="A18" s="90"/>
      <c r="B18" s="90"/>
      <c r="C18" s="90"/>
      <c r="D18" s="92"/>
      <c r="E18" s="92"/>
      <c r="F18" s="91"/>
    </row>
    <row r="19" spans="1:6" ht="21" customHeight="1">
      <c r="A19" s="90"/>
      <c r="B19" s="90"/>
      <c r="C19" s="90"/>
      <c r="D19" s="92"/>
      <c r="E19" s="92"/>
      <c r="F19" s="91"/>
    </row>
    <row r="20" spans="1:6" ht="21" customHeight="1">
      <c r="A20" s="90"/>
      <c r="B20" s="90"/>
      <c r="C20" s="90"/>
      <c r="D20" s="92"/>
      <c r="E20" s="92"/>
      <c r="F20" s="91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F14" sqref="F14"/>
    </sheetView>
  </sheetViews>
  <sheetFormatPr defaultColWidth="6.875" defaultRowHeight="12.75" customHeight="1"/>
  <cols>
    <col min="1" max="1" width="15.125" style="1" customWidth="1"/>
    <col min="2" max="2" width="28.875" style="1" customWidth="1"/>
    <col min="3" max="3" width="12.75390625" style="1" customWidth="1"/>
    <col min="4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87" t="s">
        <v>225</v>
      </c>
    </row>
    <row r="2" spans="1:9" ht="19.5" customHeight="1">
      <c r="A2" s="42"/>
      <c r="B2" s="42"/>
      <c r="C2" s="42"/>
      <c r="D2" s="42"/>
      <c r="E2" s="43"/>
      <c r="F2" s="42"/>
      <c r="G2" s="42"/>
      <c r="H2" s="44"/>
      <c r="I2" s="65"/>
    </row>
    <row r="3" spans="1:9" ht="25.5" customHeight="1">
      <c r="A3" s="6" t="s">
        <v>226</v>
      </c>
      <c r="B3" s="6"/>
      <c r="C3" s="6"/>
      <c r="D3" s="6"/>
      <c r="E3" s="6"/>
      <c r="F3" s="6"/>
      <c r="G3" s="6"/>
      <c r="H3" s="6"/>
      <c r="I3" s="65"/>
    </row>
    <row r="4" spans="1:9" ht="19.5" customHeight="1">
      <c r="A4" s="8"/>
      <c r="B4" s="45"/>
      <c r="C4" s="45"/>
      <c r="D4" s="45"/>
      <c r="E4" s="45"/>
      <c r="F4" s="45"/>
      <c r="G4" s="45"/>
      <c r="H4" s="9" t="s">
        <v>5</v>
      </c>
      <c r="I4" s="65"/>
    </row>
    <row r="5" spans="1:9" ht="19.5" customHeight="1">
      <c r="A5" s="18" t="s">
        <v>227</v>
      </c>
      <c r="B5" s="18" t="s">
        <v>228</v>
      </c>
      <c r="C5" s="13" t="s">
        <v>229</v>
      </c>
      <c r="D5" s="13"/>
      <c r="E5" s="13"/>
      <c r="F5" s="13"/>
      <c r="G5" s="13"/>
      <c r="H5" s="13"/>
      <c r="I5" s="65"/>
    </row>
    <row r="6" spans="1:9" ht="19.5" customHeight="1">
      <c r="A6" s="18"/>
      <c r="B6" s="18"/>
      <c r="C6" s="46" t="s">
        <v>36</v>
      </c>
      <c r="D6" s="47" t="s">
        <v>126</v>
      </c>
      <c r="E6" s="48" t="s">
        <v>230</v>
      </c>
      <c r="F6" s="49"/>
      <c r="G6" s="49"/>
      <c r="H6" s="50" t="s">
        <v>131</v>
      </c>
      <c r="I6" s="65"/>
    </row>
    <row r="7" spans="1:9" ht="33.75" customHeight="1">
      <c r="A7" s="24"/>
      <c r="B7" s="24"/>
      <c r="C7" s="51"/>
      <c r="D7" s="25"/>
      <c r="E7" s="52" t="s">
        <v>51</v>
      </c>
      <c r="F7" s="53" t="s">
        <v>231</v>
      </c>
      <c r="G7" s="54" t="s">
        <v>232</v>
      </c>
      <c r="H7" s="55"/>
      <c r="I7" s="65"/>
    </row>
    <row r="8" spans="1:9" ht="19.5" customHeight="1">
      <c r="A8" s="27" t="s">
        <v>59</v>
      </c>
      <c r="B8" s="27" t="s">
        <v>0</v>
      </c>
      <c r="C8" s="28">
        <v>1.8</v>
      </c>
      <c r="D8" s="88">
        <v>0</v>
      </c>
      <c r="E8" s="88">
        <f>SUM(F8:H8)</f>
        <v>1.8</v>
      </c>
      <c r="F8" s="88"/>
      <c r="G8" s="28">
        <v>1.8</v>
      </c>
      <c r="H8" s="89">
        <v>0</v>
      </c>
      <c r="I8" s="66"/>
    </row>
    <row r="9" spans="1:9" ht="19.5" customHeight="1">
      <c r="A9" s="56"/>
      <c r="B9" s="56"/>
      <c r="C9" s="56"/>
      <c r="D9" s="56"/>
      <c r="E9" s="57"/>
      <c r="F9" s="59"/>
      <c r="G9" s="59"/>
      <c r="H9" s="58"/>
      <c r="I9" s="63"/>
    </row>
    <row r="10" spans="1:9" ht="19.5" customHeight="1">
      <c r="A10" s="56"/>
      <c r="B10" s="56"/>
      <c r="C10" s="56"/>
      <c r="D10" s="56"/>
      <c r="E10" s="60"/>
      <c r="F10" s="56"/>
      <c r="G10" s="56"/>
      <c r="H10" s="58"/>
      <c r="I10" s="63"/>
    </row>
    <row r="11" spans="1:9" ht="19.5" customHeight="1">
      <c r="A11" s="56"/>
      <c r="B11" s="56"/>
      <c r="C11" s="56"/>
      <c r="D11" s="56"/>
      <c r="E11" s="60"/>
      <c r="F11" s="56"/>
      <c r="G11" s="56"/>
      <c r="H11" s="58"/>
      <c r="I11" s="63"/>
    </row>
    <row r="12" spans="1:9" ht="19.5" customHeight="1">
      <c r="A12" s="56"/>
      <c r="B12" s="56"/>
      <c r="C12" s="56"/>
      <c r="D12" s="56"/>
      <c r="E12" s="57"/>
      <c r="F12" s="56"/>
      <c r="G12" s="56"/>
      <c r="H12" s="58"/>
      <c r="I12" s="63"/>
    </row>
    <row r="13" spans="1:9" ht="19.5" customHeight="1">
      <c r="A13" s="56"/>
      <c r="B13" s="56"/>
      <c r="C13" s="56"/>
      <c r="D13" s="56"/>
      <c r="E13" s="57"/>
      <c r="F13" s="56"/>
      <c r="G13" s="56"/>
      <c r="H13" s="58"/>
      <c r="I13" s="63"/>
    </row>
    <row r="14" spans="1:9" ht="19.5" customHeight="1">
      <c r="A14" s="56"/>
      <c r="B14" s="56"/>
      <c r="C14" s="56"/>
      <c r="D14" s="56"/>
      <c r="E14" s="60"/>
      <c r="F14" s="56"/>
      <c r="G14" s="56"/>
      <c r="H14" s="58"/>
      <c r="I14" s="63"/>
    </row>
    <row r="15" spans="1:9" ht="19.5" customHeight="1">
      <c r="A15" s="56"/>
      <c r="B15" s="56"/>
      <c r="C15" s="56"/>
      <c r="D15" s="56"/>
      <c r="E15" s="60"/>
      <c r="F15" s="56"/>
      <c r="G15" s="56"/>
      <c r="H15" s="58"/>
      <c r="I15" s="63"/>
    </row>
    <row r="16" spans="1:9" ht="19.5" customHeight="1">
      <c r="A16" s="56"/>
      <c r="B16" s="56"/>
      <c r="C16" s="56"/>
      <c r="D16" s="56"/>
      <c r="E16" s="57"/>
      <c r="F16" s="56"/>
      <c r="G16" s="56"/>
      <c r="H16" s="58"/>
      <c r="I16" s="63"/>
    </row>
    <row r="17" spans="1:9" ht="19.5" customHeight="1">
      <c r="A17" s="56"/>
      <c r="B17" s="56"/>
      <c r="C17" s="56"/>
      <c r="D17" s="56"/>
      <c r="E17" s="57"/>
      <c r="F17" s="56"/>
      <c r="G17" s="56"/>
      <c r="H17" s="58"/>
      <c r="I17" s="63"/>
    </row>
    <row r="18" spans="1:9" ht="19.5" customHeight="1">
      <c r="A18" s="56"/>
      <c r="B18" s="56"/>
      <c r="C18" s="56"/>
      <c r="D18" s="56"/>
      <c r="E18" s="61"/>
      <c r="F18" s="56"/>
      <c r="G18" s="56"/>
      <c r="H18" s="58"/>
      <c r="I18" s="63"/>
    </row>
    <row r="19" spans="1:9" ht="19.5" customHeight="1">
      <c r="A19" s="56"/>
      <c r="B19" s="56"/>
      <c r="C19" s="56"/>
      <c r="D19" s="56"/>
      <c r="E19" s="60"/>
      <c r="F19" s="56"/>
      <c r="G19" s="56"/>
      <c r="H19" s="58"/>
      <c r="I19" s="63"/>
    </row>
    <row r="20" spans="1:9" ht="19.5" customHeight="1">
      <c r="A20" s="60"/>
      <c r="B20" s="60"/>
      <c r="C20" s="60"/>
      <c r="D20" s="60"/>
      <c r="E20" s="60"/>
      <c r="F20" s="56"/>
      <c r="G20" s="56"/>
      <c r="H20" s="58"/>
      <c r="I20" s="63"/>
    </row>
    <row r="21" spans="1:9" ht="19.5" customHeight="1">
      <c r="A21" s="58"/>
      <c r="B21" s="58"/>
      <c r="C21" s="58"/>
      <c r="D21" s="58"/>
      <c r="E21" s="62"/>
      <c r="F21" s="58"/>
      <c r="G21" s="58"/>
      <c r="H21" s="58"/>
      <c r="I21" s="63"/>
    </row>
    <row r="22" spans="1:9" ht="19.5" customHeight="1">
      <c r="A22" s="58"/>
      <c r="B22" s="58"/>
      <c r="C22" s="58"/>
      <c r="D22" s="58"/>
      <c r="E22" s="62"/>
      <c r="F22" s="58"/>
      <c r="G22" s="58"/>
      <c r="H22" s="58"/>
      <c r="I22" s="63"/>
    </row>
    <row r="23" spans="1:9" ht="19.5" customHeight="1">
      <c r="A23" s="58"/>
      <c r="B23" s="58"/>
      <c r="C23" s="58"/>
      <c r="D23" s="58"/>
      <c r="E23" s="62"/>
      <c r="F23" s="58"/>
      <c r="G23" s="58"/>
      <c r="H23" s="58"/>
      <c r="I23" s="63"/>
    </row>
    <row r="24" spans="1:9" ht="19.5" customHeight="1">
      <c r="A24" s="58"/>
      <c r="B24" s="58"/>
      <c r="C24" s="58"/>
      <c r="D24" s="58"/>
      <c r="E24" s="62"/>
      <c r="F24" s="58"/>
      <c r="G24" s="58"/>
      <c r="H24" s="58"/>
      <c r="I24" s="63"/>
    </row>
    <row r="25" spans="1:9" ht="19.5" customHeight="1">
      <c r="A25" s="58"/>
      <c r="B25" s="58"/>
      <c r="C25" s="58"/>
      <c r="D25" s="58"/>
      <c r="E25" s="62"/>
      <c r="F25" s="58"/>
      <c r="G25" s="58"/>
      <c r="H25" s="58"/>
      <c r="I25" s="63"/>
    </row>
    <row r="26" spans="1:9" ht="19.5" customHeight="1">
      <c r="A26" s="58"/>
      <c r="B26" s="58"/>
      <c r="C26" s="58"/>
      <c r="D26" s="58"/>
      <c r="E26" s="62"/>
      <c r="F26" s="58"/>
      <c r="G26" s="58"/>
      <c r="H26" s="58"/>
      <c r="I26" s="63"/>
    </row>
    <row r="27" spans="1:9" ht="19.5" customHeight="1">
      <c r="A27" s="58"/>
      <c r="B27" s="58"/>
      <c r="C27" s="58"/>
      <c r="D27" s="58"/>
      <c r="E27" s="62"/>
      <c r="F27" s="58"/>
      <c r="G27" s="58"/>
      <c r="H27" s="58"/>
      <c r="I27" s="63"/>
    </row>
    <row r="28" spans="1:9" ht="19.5" customHeight="1">
      <c r="A28" s="58"/>
      <c r="B28" s="58"/>
      <c r="C28" s="58"/>
      <c r="D28" s="58"/>
      <c r="E28" s="62"/>
      <c r="F28" s="58"/>
      <c r="G28" s="58"/>
      <c r="H28" s="58"/>
      <c r="I28" s="63"/>
    </row>
    <row r="29" spans="1:9" ht="19.5" customHeight="1">
      <c r="A29" s="58"/>
      <c r="B29" s="58"/>
      <c r="C29" s="58"/>
      <c r="D29" s="58"/>
      <c r="E29" s="62"/>
      <c r="F29" s="58"/>
      <c r="G29" s="58"/>
      <c r="H29" s="58"/>
      <c r="I29" s="63"/>
    </row>
    <row r="30" spans="1:9" ht="19.5" customHeight="1">
      <c r="A30" s="58"/>
      <c r="B30" s="58"/>
      <c r="C30" s="58"/>
      <c r="D30" s="58"/>
      <c r="E30" s="62"/>
      <c r="F30" s="58"/>
      <c r="G30" s="58"/>
      <c r="H30" s="58"/>
      <c r="I30" s="63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Chung</cp:lastModifiedBy>
  <cp:lastPrinted>2017-02-14T06:52:21Z</cp:lastPrinted>
  <dcterms:created xsi:type="dcterms:W3CDTF">1996-12-17T01:32:42Z</dcterms:created>
  <dcterms:modified xsi:type="dcterms:W3CDTF">2021-02-19T08:13:33Z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</Properties>
</file>